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262432a04ba164/Development/Apollo/Latest/Demo3/Models/"/>
    </mc:Choice>
  </mc:AlternateContent>
  <xr:revisionPtr revIDLastSave="756" documentId="8_{9BCB1CDF-A2D9-4D9D-9B38-F22EDB8B0CE5}" xr6:coauthVersionLast="47" xr6:coauthVersionMax="47" xr10:uidLastSave="{8D1713AA-DC5D-4653-8161-87EA3CA9ACC3}"/>
  <bookViews>
    <workbookView xWindow="65220" yWindow="2610" windowWidth="6210" windowHeight="5745" tabRatio="692" xr2:uid="{00000000-000D-0000-FFFF-FFFF00000000}"/>
  </bookViews>
  <sheets>
    <sheet name="Model" sheetId="1" r:id="rId1"/>
    <sheet name="Products" sheetId="3" r:id="rId2"/>
    <sheet name="InstanceVariables" sheetId="4" r:id="rId3"/>
    <sheet name="SingleVariables" sheetId="5" r:id="rId4"/>
    <sheet name="SeriesVariables" sheetId="6" r:id="rId5"/>
    <sheet name="TableVariables" sheetId="15" r:id="rId6"/>
    <sheet name="Functions" sheetId="14" r:id="rId7"/>
  </sheets>
  <definedNames>
    <definedName name="Age">Functions!$B$2:$B$1001</definedName>
    <definedName name="AgeAtInception">InstanceVariables!$B$2</definedName>
    <definedName name="BEL">Functions!$J$2:$J$1001</definedName>
    <definedName name="DeathBenefitsPaid">Functions!$F$2:$F$1001</definedName>
    <definedName name="Deaths">Functions!$E$2:$E$1001</definedName>
    <definedName name="DurationInforce">InstanceVariables!$B$3</definedName>
    <definedName name="Expense">SingleVariables!$B$2</definedName>
    <definedName name="ExpensesPaid">Functions!$H$2:$H$1001</definedName>
    <definedName name="Gender">InstanceVariables!$B$4</definedName>
    <definedName name="Inflation">SeriesVariables!$C$2:$C$1001</definedName>
    <definedName name="LapseRate">SeriesVariables!$E$2:$E$1021</definedName>
    <definedName name="Lapses">Functions!$D$2:$D$1001</definedName>
    <definedName name="Life">Products!$A$2</definedName>
    <definedName name="MaxT">Products!$B$2</definedName>
    <definedName name="Model_ID">Model!$B$1</definedName>
    <definedName name="Model_Name">Model!$B$3</definedName>
    <definedName name="Model_Version">Model!$B$2</definedName>
    <definedName name="NetCF">Functions!$I$2:$I$1001</definedName>
    <definedName name="PolicyHoldersInforce">Functions!$C$2:$C$1001</definedName>
    <definedName name="Premium">InstanceVariables!$B$6</definedName>
    <definedName name="PremiumsReceived">Functions!$G$2:$G$1001</definedName>
    <definedName name="Qx">TableVariables!$C$3:$D$152</definedName>
    <definedName name="SumAssured">InstanceVariables!$B$5</definedName>
    <definedName name="Yield">SeriesVariables!$D$2:$D$1001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97" i="14" l="1"/>
  <c r="B998" i="14"/>
  <c r="B999" i="14"/>
  <c r="B1000" i="14"/>
  <c r="B1001" i="14"/>
  <c r="B990" i="14"/>
  <c r="B991" i="14"/>
  <c r="B992" i="14"/>
  <c r="B993" i="14"/>
  <c r="B994" i="14"/>
  <c r="B995" i="14"/>
  <c r="B996" i="14"/>
  <c r="B975" i="14"/>
  <c r="B976" i="14"/>
  <c r="B977" i="14"/>
  <c r="B978" i="14"/>
  <c r="B979" i="14"/>
  <c r="B980" i="14"/>
  <c r="B981" i="14"/>
  <c r="B982" i="14"/>
  <c r="B983" i="14"/>
  <c r="B984" i="14"/>
  <c r="B985" i="14"/>
  <c r="B986" i="14"/>
  <c r="B987" i="14"/>
  <c r="B988" i="14"/>
  <c r="B989" i="14"/>
  <c r="B949" i="14"/>
  <c r="B950" i="14"/>
  <c r="B951" i="14"/>
  <c r="B952" i="14"/>
  <c r="B953" i="14"/>
  <c r="B954" i="14"/>
  <c r="B955" i="14"/>
  <c r="B956" i="14"/>
  <c r="B957" i="14"/>
  <c r="B958" i="14"/>
  <c r="B959" i="14"/>
  <c r="B960" i="14"/>
  <c r="B961" i="14"/>
  <c r="B962" i="14"/>
  <c r="B963" i="14"/>
  <c r="B964" i="14"/>
  <c r="B965" i="14"/>
  <c r="B966" i="14"/>
  <c r="B967" i="14"/>
  <c r="B968" i="14"/>
  <c r="B969" i="14"/>
  <c r="B970" i="14"/>
  <c r="B971" i="14"/>
  <c r="B972" i="14"/>
  <c r="B973" i="14"/>
  <c r="B974" i="14"/>
  <c r="B3" i="14" l="1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313" i="14"/>
  <c r="B314" i="14"/>
  <c r="B315" i="14"/>
  <c r="B316" i="14"/>
  <c r="B317" i="14"/>
  <c r="B318" i="14"/>
  <c r="B319" i="14"/>
  <c r="B320" i="14"/>
  <c r="B321" i="14"/>
  <c r="B322" i="14"/>
  <c r="B323" i="14"/>
  <c r="B324" i="14"/>
  <c r="B325" i="14"/>
  <c r="B326" i="14"/>
  <c r="B327" i="14"/>
  <c r="B328" i="14"/>
  <c r="B329" i="14"/>
  <c r="B330" i="14"/>
  <c r="B331" i="14"/>
  <c r="B332" i="14"/>
  <c r="B333" i="14"/>
  <c r="B334" i="14"/>
  <c r="B335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357" i="14"/>
  <c r="B358" i="14"/>
  <c r="B359" i="14"/>
  <c r="B360" i="14"/>
  <c r="B361" i="14"/>
  <c r="B362" i="14"/>
  <c r="B363" i="14"/>
  <c r="B364" i="14"/>
  <c r="B365" i="14"/>
  <c r="B366" i="14"/>
  <c r="B367" i="14"/>
  <c r="B368" i="14"/>
  <c r="B369" i="14"/>
  <c r="B370" i="14"/>
  <c r="B371" i="14"/>
  <c r="B372" i="14"/>
  <c r="B373" i="14"/>
  <c r="B374" i="14"/>
  <c r="B375" i="14"/>
  <c r="B376" i="14"/>
  <c r="B377" i="14"/>
  <c r="B378" i="14"/>
  <c r="B379" i="14"/>
  <c r="B380" i="14"/>
  <c r="B381" i="14"/>
  <c r="B382" i="14"/>
  <c r="B383" i="14"/>
  <c r="B384" i="14"/>
  <c r="B385" i="14"/>
  <c r="B386" i="14"/>
  <c r="B387" i="14"/>
  <c r="B388" i="14"/>
  <c r="B389" i="14"/>
  <c r="B390" i="14"/>
  <c r="B391" i="14"/>
  <c r="B392" i="14"/>
  <c r="B393" i="14"/>
  <c r="B394" i="14"/>
  <c r="B395" i="14"/>
  <c r="B396" i="14"/>
  <c r="B397" i="14"/>
  <c r="B398" i="14"/>
  <c r="B399" i="14"/>
  <c r="B400" i="14"/>
  <c r="B401" i="14"/>
  <c r="B402" i="14"/>
  <c r="B403" i="14"/>
  <c r="B404" i="14"/>
  <c r="B405" i="14"/>
  <c r="B406" i="14"/>
  <c r="B407" i="14"/>
  <c r="B408" i="14"/>
  <c r="B409" i="14"/>
  <c r="B410" i="14"/>
  <c r="B411" i="14"/>
  <c r="B412" i="14"/>
  <c r="B413" i="14"/>
  <c r="B414" i="14"/>
  <c r="B415" i="14"/>
  <c r="B416" i="14"/>
  <c r="B417" i="14"/>
  <c r="B418" i="14"/>
  <c r="B419" i="14"/>
  <c r="B420" i="14"/>
  <c r="B421" i="14"/>
  <c r="B422" i="14"/>
  <c r="B423" i="14"/>
  <c r="B424" i="14"/>
  <c r="B425" i="14"/>
  <c r="B426" i="14"/>
  <c r="B427" i="14"/>
  <c r="B428" i="14"/>
  <c r="B429" i="14"/>
  <c r="B430" i="14"/>
  <c r="B431" i="14"/>
  <c r="B432" i="14"/>
  <c r="B433" i="14"/>
  <c r="B434" i="14"/>
  <c r="B435" i="14"/>
  <c r="B436" i="14"/>
  <c r="B437" i="14"/>
  <c r="B438" i="14"/>
  <c r="B439" i="14"/>
  <c r="B440" i="14"/>
  <c r="B441" i="14"/>
  <c r="B442" i="14"/>
  <c r="B443" i="14"/>
  <c r="B444" i="14"/>
  <c r="B445" i="14"/>
  <c r="B446" i="14"/>
  <c r="B447" i="14"/>
  <c r="B448" i="14"/>
  <c r="B449" i="14"/>
  <c r="B450" i="14"/>
  <c r="B451" i="14"/>
  <c r="B452" i="14"/>
  <c r="B453" i="14"/>
  <c r="B454" i="14"/>
  <c r="B455" i="14"/>
  <c r="B456" i="14"/>
  <c r="B457" i="14"/>
  <c r="B458" i="14"/>
  <c r="B459" i="14"/>
  <c r="B460" i="14"/>
  <c r="B461" i="14"/>
  <c r="B462" i="14"/>
  <c r="B463" i="14"/>
  <c r="B464" i="14"/>
  <c r="B465" i="14"/>
  <c r="B466" i="14"/>
  <c r="B467" i="14"/>
  <c r="B468" i="14"/>
  <c r="B469" i="14"/>
  <c r="B470" i="14"/>
  <c r="B471" i="14"/>
  <c r="B472" i="14"/>
  <c r="B473" i="14"/>
  <c r="B474" i="14"/>
  <c r="B475" i="14"/>
  <c r="B476" i="14"/>
  <c r="B477" i="14"/>
  <c r="B478" i="14"/>
  <c r="B479" i="14"/>
  <c r="B480" i="14"/>
  <c r="B481" i="14"/>
  <c r="B482" i="14"/>
  <c r="B483" i="14"/>
  <c r="B484" i="14"/>
  <c r="B485" i="14"/>
  <c r="B486" i="14"/>
  <c r="B487" i="14"/>
  <c r="B488" i="14"/>
  <c r="B489" i="14"/>
  <c r="B490" i="14"/>
  <c r="B491" i="14"/>
  <c r="B492" i="14"/>
  <c r="B493" i="14"/>
  <c r="B494" i="14"/>
  <c r="B495" i="14"/>
  <c r="B496" i="14"/>
  <c r="B497" i="14"/>
  <c r="B498" i="14"/>
  <c r="B499" i="14"/>
  <c r="B500" i="14"/>
  <c r="B501" i="14"/>
  <c r="B502" i="14"/>
  <c r="B503" i="14"/>
  <c r="B504" i="14"/>
  <c r="B505" i="14"/>
  <c r="B506" i="14"/>
  <c r="B507" i="14"/>
  <c r="B508" i="14"/>
  <c r="B509" i="14"/>
  <c r="B510" i="14"/>
  <c r="B511" i="14"/>
  <c r="B512" i="14"/>
  <c r="B513" i="14"/>
  <c r="B514" i="14"/>
  <c r="B515" i="14"/>
  <c r="B516" i="14"/>
  <c r="B517" i="14"/>
  <c r="B518" i="14"/>
  <c r="B519" i="14"/>
  <c r="B520" i="14"/>
  <c r="B521" i="14"/>
  <c r="B522" i="14"/>
  <c r="B523" i="14"/>
  <c r="B524" i="14"/>
  <c r="B525" i="14"/>
  <c r="B526" i="14"/>
  <c r="B527" i="14"/>
  <c r="B528" i="14"/>
  <c r="B529" i="14"/>
  <c r="B530" i="14"/>
  <c r="B531" i="14"/>
  <c r="B532" i="14"/>
  <c r="B533" i="14"/>
  <c r="B534" i="14"/>
  <c r="B535" i="14"/>
  <c r="B536" i="14"/>
  <c r="B537" i="14"/>
  <c r="B538" i="14"/>
  <c r="B539" i="14"/>
  <c r="B540" i="14"/>
  <c r="B541" i="14"/>
  <c r="B542" i="14"/>
  <c r="B543" i="14"/>
  <c r="B544" i="14"/>
  <c r="B545" i="14"/>
  <c r="B546" i="14"/>
  <c r="B547" i="14"/>
  <c r="B548" i="14"/>
  <c r="B549" i="14"/>
  <c r="B550" i="14"/>
  <c r="B551" i="14"/>
  <c r="B552" i="14"/>
  <c r="B553" i="14"/>
  <c r="B554" i="14"/>
  <c r="B555" i="14"/>
  <c r="B556" i="14"/>
  <c r="B557" i="14"/>
  <c r="B558" i="14"/>
  <c r="B559" i="14"/>
  <c r="B560" i="14"/>
  <c r="B561" i="14"/>
  <c r="B562" i="14"/>
  <c r="B563" i="14"/>
  <c r="B564" i="14"/>
  <c r="B565" i="14"/>
  <c r="B566" i="14"/>
  <c r="B567" i="14"/>
  <c r="B568" i="14"/>
  <c r="B569" i="14"/>
  <c r="B570" i="14"/>
  <c r="B571" i="14"/>
  <c r="B572" i="14"/>
  <c r="B573" i="14"/>
  <c r="B574" i="14"/>
  <c r="B575" i="14"/>
  <c r="B576" i="14"/>
  <c r="B577" i="14"/>
  <c r="B578" i="14"/>
  <c r="B579" i="14"/>
  <c r="B580" i="14"/>
  <c r="B581" i="14"/>
  <c r="B582" i="14"/>
  <c r="B583" i="14"/>
  <c r="B584" i="14"/>
  <c r="B585" i="14"/>
  <c r="B586" i="14"/>
  <c r="B587" i="14"/>
  <c r="B588" i="14"/>
  <c r="B589" i="14"/>
  <c r="B590" i="14"/>
  <c r="B591" i="14"/>
  <c r="B592" i="14"/>
  <c r="B593" i="14"/>
  <c r="B594" i="14"/>
  <c r="B595" i="14"/>
  <c r="B596" i="14"/>
  <c r="B597" i="14"/>
  <c r="B598" i="14"/>
  <c r="B599" i="14"/>
  <c r="B600" i="14"/>
  <c r="B601" i="14"/>
  <c r="B602" i="14"/>
  <c r="B603" i="14"/>
  <c r="B604" i="14"/>
  <c r="B605" i="14"/>
  <c r="B606" i="14"/>
  <c r="B607" i="14"/>
  <c r="B608" i="14"/>
  <c r="B609" i="14"/>
  <c r="B610" i="14"/>
  <c r="B611" i="14"/>
  <c r="B612" i="14"/>
  <c r="B613" i="14"/>
  <c r="B614" i="14"/>
  <c r="B615" i="14"/>
  <c r="B616" i="14"/>
  <c r="B617" i="14"/>
  <c r="B618" i="14"/>
  <c r="B619" i="14"/>
  <c r="B620" i="14"/>
  <c r="B621" i="14"/>
  <c r="B622" i="14"/>
  <c r="B623" i="14"/>
  <c r="B624" i="14"/>
  <c r="B625" i="14"/>
  <c r="B626" i="14"/>
  <c r="B627" i="14"/>
  <c r="B628" i="14"/>
  <c r="B629" i="14"/>
  <c r="B630" i="14"/>
  <c r="B631" i="14"/>
  <c r="B632" i="14"/>
  <c r="B633" i="14"/>
  <c r="B634" i="14"/>
  <c r="B635" i="14"/>
  <c r="B636" i="14"/>
  <c r="B637" i="14"/>
  <c r="B638" i="14"/>
  <c r="B639" i="14"/>
  <c r="B640" i="14"/>
  <c r="B641" i="14"/>
  <c r="B642" i="14"/>
  <c r="B643" i="14"/>
  <c r="B644" i="14"/>
  <c r="B645" i="14"/>
  <c r="B646" i="14"/>
  <c r="B647" i="14"/>
  <c r="B648" i="14"/>
  <c r="B649" i="14"/>
  <c r="B650" i="14"/>
  <c r="B651" i="14"/>
  <c r="B652" i="14"/>
  <c r="B653" i="14"/>
  <c r="B654" i="14"/>
  <c r="B655" i="14"/>
  <c r="B656" i="14"/>
  <c r="B657" i="14"/>
  <c r="B658" i="14"/>
  <c r="B659" i="14"/>
  <c r="B660" i="14"/>
  <c r="B661" i="14"/>
  <c r="B662" i="14"/>
  <c r="B663" i="14"/>
  <c r="B664" i="14"/>
  <c r="B665" i="14"/>
  <c r="B666" i="14"/>
  <c r="B667" i="14"/>
  <c r="B668" i="14"/>
  <c r="B669" i="14"/>
  <c r="B670" i="14"/>
  <c r="B671" i="14"/>
  <c r="B672" i="14"/>
  <c r="B673" i="14"/>
  <c r="B674" i="14"/>
  <c r="B675" i="14"/>
  <c r="B676" i="14"/>
  <c r="B677" i="14"/>
  <c r="B678" i="14"/>
  <c r="B679" i="14"/>
  <c r="B680" i="14"/>
  <c r="B681" i="14"/>
  <c r="B682" i="14"/>
  <c r="B683" i="14"/>
  <c r="B684" i="14"/>
  <c r="B685" i="14"/>
  <c r="B686" i="14"/>
  <c r="B687" i="14"/>
  <c r="B688" i="14"/>
  <c r="B689" i="14"/>
  <c r="B690" i="14"/>
  <c r="B691" i="14"/>
  <c r="B692" i="14"/>
  <c r="B693" i="14"/>
  <c r="B694" i="14"/>
  <c r="B695" i="14"/>
  <c r="B696" i="14"/>
  <c r="B697" i="14"/>
  <c r="B698" i="14"/>
  <c r="B699" i="14"/>
  <c r="B700" i="14"/>
  <c r="B701" i="14"/>
  <c r="B702" i="14"/>
  <c r="B703" i="14"/>
  <c r="B704" i="14"/>
  <c r="B705" i="14"/>
  <c r="B706" i="14"/>
  <c r="B707" i="14"/>
  <c r="B708" i="14"/>
  <c r="B709" i="14"/>
  <c r="B710" i="14"/>
  <c r="B711" i="14"/>
  <c r="B712" i="14"/>
  <c r="B713" i="14"/>
  <c r="B714" i="14"/>
  <c r="B715" i="14"/>
  <c r="B716" i="14"/>
  <c r="B717" i="14"/>
  <c r="B718" i="14"/>
  <c r="B719" i="14"/>
  <c r="B720" i="14"/>
  <c r="B721" i="14"/>
  <c r="B722" i="14"/>
  <c r="B723" i="14"/>
  <c r="B724" i="14"/>
  <c r="B725" i="14"/>
  <c r="B726" i="14"/>
  <c r="B727" i="14"/>
  <c r="B728" i="14"/>
  <c r="B729" i="14"/>
  <c r="B730" i="14"/>
  <c r="B731" i="14"/>
  <c r="B732" i="14"/>
  <c r="B733" i="14"/>
  <c r="B734" i="14"/>
  <c r="B735" i="14"/>
  <c r="B736" i="14"/>
  <c r="B737" i="14"/>
  <c r="B738" i="14"/>
  <c r="B739" i="14"/>
  <c r="B740" i="14"/>
  <c r="B741" i="14"/>
  <c r="B742" i="14"/>
  <c r="B743" i="14"/>
  <c r="B744" i="14"/>
  <c r="B745" i="14"/>
  <c r="B746" i="14"/>
  <c r="B747" i="14"/>
  <c r="B748" i="14"/>
  <c r="B749" i="14"/>
  <c r="B750" i="14"/>
  <c r="B751" i="14"/>
  <c r="B752" i="14"/>
  <c r="B753" i="14"/>
  <c r="B754" i="14"/>
  <c r="B755" i="14"/>
  <c r="B756" i="14"/>
  <c r="B757" i="14"/>
  <c r="B758" i="14"/>
  <c r="B759" i="14"/>
  <c r="B760" i="14"/>
  <c r="B761" i="14"/>
  <c r="B762" i="14"/>
  <c r="B763" i="14"/>
  <c r="B764" i="14"/>
  <c r="B765" i="14"/>
  <c r="B766" i="14"/>
  <c r="B767" i="14"/>
  <c r="B768" i="14"/>
  <c r="B769" i="14"/>
  <c r="B770" i="14"/>
  <c r="B771" i="14"/>
  <c r="B772" i="14"/>
  <c r="B773" i="14"/>
  <c r="B774" i="14"/>
  <c r="B775" i="14"/>
  <c r="B776" i="14"/>
  <c r="B777" i="14"/>
  <c r="B778" i="14"/>
  <c r="B779" i="14"/>
  <c r="B780" i="14"/>
  <c r="B781" i="14"/>
  <c r="B782" i="14"/>
  <c r="B783" i="14"/>
  <c r="B784" i="14"/>
  <c r="B785" i="14"/>
  <c r="B786" i="14"/>
  <c r="B787" i="14"/>
  <c r="B788" i="14"/>
  <c r="B789" i="14"/>
  <c r="B790" i="14"/>
  <c r="B791" i="14"/>
  <c r="B792" i="14"/>
  <c r="B793" i="14"/>
  <c r="B794" i="14"/>
  <c r="B795" i="14"/>
  <c r="B796" i="14"/>
  <c r="B797" i="14"/>
  <c r="B798" i="14"/>
  <c r="B799" i="14"/>
  <c r="B800" i="14"/>
  <c r="B801" i="14"/>
  <c r="B802" i="14"/>
  <c r="B803" i="14"/>
  <c r="B804" i="14"/>
  <c r="B805" i="14"/>
  <c r="B806" i="14"/>
  <c r="B807" i="14"/>
  <c r="B808" i="14"/>
  <c r="B809" i="14"/>
  <c r="B810" i="14"/>
  <c r="B811" i="14"/>
  <c r="B812" i="14"/>
  <c r="B813" i="14"/>
  <c r="B814" i="14"/>
  <c r="B815" i="14"/>
  <c r="B816" i="14"/>
  <c r="B817" i="14"/>
  <c r="B818" i="14"/>
  <c r="B819" i="14"/>
  <c r="B820" i="14"/>
  <c r="B821" i="14"/>
  <c r="B822" i="14"/>
  <c r="B823" i="14"/>
  <c r="B824" i="14"/>
  <c r="B825" i="14"/>
  <c r="B826" i="14"/>
  <c r="B827" i="14"/>
  <c r="B828" i="14"/>
  <c r="B829" i="14"/>
  <c r="B830" i="14"/>
  <c r="B831" i="14"/>
  <c r="B832" i="14"/>
  <c r="B833" i="14"/>
  <c r="B834" i="14"/>
  <c r="B835" i="14"/>
  <c r="B836" i="14"/>
  <c r="B837" i="14"/>
  <c r="B838" i="14"/>
  <c r="B839" i="14"/>
  <c r="B840" i="14"/>
  <c r="B841" i="14"/>
  <c r="B842" i="14"/>
  <c r="B843" i="14"/>
  <c r="B844" i="14"/>
  <c r="B845" i="14"/>
  <c r="B846" i="14"/>
  <c r="B847" i="14"/>
  <c r="B848" i="14"/>
  <c r="B849" i="14"/>
  <c r="B850" i="14"/>
  <c r="B851" i="14"/>
  <c r="B852" i="14"/>
  <c r="B853" i="14"/>
  <c r="B854" i="14"/>
  <c r="B855" i="14"/>
  <c r="B856" i="14"/>
  <c r="B857" i="14"/>
  <c r="B858" i="14"/>
  <c r="B859" i="14"/>
  <c r="B860" i="14"/>
  <c r="B861" i="14"/>
  <c r="B862" i="14"/>
  <c r="B863" i="14"/>
  <c r="B864" i="14"/>
  <c r="B865" i="14"/>
  <c r="B866" i="14"/>
  <c r="B867" i="14"/>
  <c r="B868" i="14"/>
  <c r="B869" i="14"/>
  <c r="B870" i="14"/>
  <c r="B871" i="14"/>
  <c r="B872" i="14"/>
  <c r="B873" i="14"/>
  <c r="B874" i="14"/>
  <c r="B875" i="14"/>
  <c r="B876" i="14"/>
  <c r="B877" i="14"/>
  <c r="B878" i="14"/>
  <c r="B879" i="14"/>
  <c r="B880" i="14"/>
  <c r="B881" i="14"/>
  <c r="B882" i="14"/>
  <c r="B883" i="14"/>
  <c r="B884" i="14"/>
  <c r="B885" i="14"/>
  <c r="B886" i="14"/>
  <c r="B887" i="14"/>
  <c r="B888" i="14"/>
  <c r="B889" i="14"/>
  <c r="B890" i="14"/>
  <c r="B891" i="14"/>
  <c r="B892" i="14"/>
  <c r="B893" i="14"/>
  <c r="B894" i="14"/>
  <c r="B895" i="14"/>
  <c r="B896" i="14"/>
  <c r="B897" i="14"/>
  <c r="B898" i="14"/>
  <c r="B899" i="14"/>
  <c r="B900" i="14"/>
  <c r="B901" i="14"/>
  <c r="B902" i="14"/>
  <c r="B903" i="14"/>
  <c r="B904" i="14"/>
  <c r="B905" i="14"/>
  <c r="B906" i="14"/>
  <c r="B907" i="14"/>
  <c r="B908" i="14"/>
  <c r="B909" i="14"/>
  <c r="B910" i="14"/>
  <c r="B911" i="14"/>
  <c r="B912" i="14"/>
  <c r="B913" i="14"/>
  <c r="B914" i="14"/>
  <c r="B915" i="14"/>
  <c r="B916" i="14"/>
  <c r="B917" i="14"/>
  <c r="B918" i="14"/>
  <c r="B919" i="14"/>
  <c r="B920" i="14"/>
  <c r="B921" i="14"/>
  <c r="B922" i="14"/>
  <c r="B923" i="14"/>
  <c r="B924" i="14"/>
  <c r="B925" i="14"/>
  <c r="B926" i="14"/>
  <c r="B927" i="14"/>
  <c r="B928" i="14"/>
  <c r="B929" i="14"/>
  <c r="B930" i="14"/>
  <c r="B931" i="14"/>
  <c r="B932" i="14"/>
  <c r="B933" i="14"/>
  <c r="B934" i="14"/>
  <c r="B935" i="14"/>
  <c r="B936" i="14"/>
  <c r="B937" i="14"/>
  <c r="B938" i="14"/>
  <c r="B939" i="14"/>
  <c r="B940" i="14"/>
  <c r="B941" i="14"/>
  <c r="B942" i="14"/>
  <c r="B943" i="14"/>
  <c r="B944" i="14"/>
  <c r="B945" i="14"/>
  <c r="B946" i="14"/>
  <c r="B947" i="14"/>
  <c r="B948" i="14"/>
  <c r="C2" i="14" l="1" a="1"/>
  <c r="C2" i="14" s="1"/>
  <c r="B2" i="14"/>
  <c r="E2" i="14" l="1" a="1"/>
  <c r="E2" i="14" s="1"/>
  <c r="D2" i="14" s="1" a="1"/>
  <c r="D2" i="14" s="1"/>
  <c r="H2" i="14" a="1"/>
  <c r="H2" i="14" s="1"/>
  <c r="G2" i="14" a="1"/>
  <c r="G2" i="14" s="1"/>
  <c r="F2" i="14" l="1" a="1"/>
  <c r="F2" i="14" s="1"/>
  <c r="C3" i="14" a="1"/>
  <c r="C3" i="14" s="1"/>
  <c r="E3" i="14" l="1" a="1"/>
  <c r="E3" i="14" s="1"/>
  <c r="D3" i="14" s="1" a="1"/>
  <c r="D3" i="14" s="1"/>
  <c r="H3" i="14" a="1"/>
  <c r="H3" i="14" s="1"/>
  <c r="G3" i="14" a="1"/>
  <c r="G3" i="14" s="1"/>
  <c r="I2" i="14" a="1"/>
  <c r="I2" i="14" s="1"/>
  <c r="F3" i="14" l="1" a="1"/>
  <c r="F3" i="14" s="1"/>
  <c r="I3" i="14" a="1"/>
  <c r="I3" i="14" s="1"/>
  <c r="C4" i="14" a="1"/>
  <c r="C4" i="14" s="1"/>
  <c r="E4" i="14" l="1" a="1"/>
  <c r="E4" i="14" s="1"/>
  <c r="H4" i="14" a="1"/>
  <c r="H4" i="14" s="1"/>
  <c r="D4" i="14" a="1"/>
  <c r="D4" i="14" s="1"/>
  <c r="F4" i="14" a="1"/>
  <c r="F4" i="14" s="1"/>
  <c r="G4" i="14" a="1"/>
  <c r="G4" i="14" s="1"/>
  <c r="I4" i="14" l="1" a="1"/>
  <c r="I4" i="14" s="1"/>
  <c r="C5" i="14" a="1"/>
  <c r="C5" i="14" s="1"/>
  <c r="E5" i="14" l="1" a="1"/>
  <c r="E5" i="14" s="1"/>
  <c r="H5" i="14" a="1"/>
  <c r="H5" i="14" s="1"/>
  <c r="D5" i="14" a="1"/>
  <c r="D5" i="14" s="1"/>
  <c r="G5" i="14" a="1"/>
  <c r="G5" i="14" s="1"/>
  <c r="F5" i="14" l="1" a="1"/>
  <c r="F5" i="14" s="1"/>
  <c r="I5" i="14" s="1" a="1"/>
  <c r="I5" i="14" s="1"/>
  <c r="C6" i="14" a="1"/>
  <c r="C6" i="14" s="1"/>
  <c r="E6" i="14" l="1" a="1"/>
  <c r="E6" i="14" s="1"/>
  <c r="D6" i="14" s="1" a="1"/>
  <c r="D6" i="14" s="1"/>
  <c r="H6" i="14" a="1"/>
  <c r="H6" i="14" s="1"/>
  <c r="F6" i="14" a="1"/>
  <c r="F6" i="14" s="1"/>
  <c r="G6" i="14" a="1"/>
  <c r="G6" i="14" s="1"/>
  <c r="C7" i="14" l="1" a="1"/>
  <c r="C7" i="14" s="1"/>
  <c r="I6" i="14" a="1"/>
  <c r="I6" i="14" s="1"/>
  <c r="E7" i="14" l="1" a="1"/>
  <c r="E7" i="14" s="1"/>
  <c r="H7" i="14" a="1"/>
  <c r="H7" i="14" s="1"/>
  <c r="D7" i="14" a="1"/>
  <c r="D7" i="14" s="1"/>
  <c r="G7" i="14" a="1"/>
  <c r="G7" i="14" s="1"/>
  <c r="F7" i="14" a="1"/>
  <c r="F7" i="14" s="1"/>
  <c r="I7" i="14" l="1" a="1"/>
  <c r="I7" i="14" s="1"/>
  <c r="C8" i="14" a="1"/>
  <c r="C8" i="14" s="1"/>
  <c r="E8" i="14" l="1" a="1"/>
  <c r="E8" i="14" s="1"/>
  <c r="H8" i="14" a="1"/>
  <c r="H8" i="14" s="1"/>
  <c r="D8" i="14" a="1"/>
  <c r="D8" i="14" s="1"/>
  <c r="C9" i="14" s="1" a="1"/>
  <c r="C9" i="14" s="1"/>
  <c r="F8" i="14" a="1"/>
  <c r="F8" i="14" s="1"/>
  <c r="G8" i="14" a="1"/>
  <c r="G8" i="14" s="1"/>
  <c r="E9" i="14" l="1" a="1"/>
  <c r="E9" i="14" s="1"/>
  <c r="H9" i="14" a="1"/>
  <c r="H9" i="14" s="1"/>
  <c r="D9" i="14" a="1"/>
  <c r="D9" i="14" s="1"/>
  <c r="I8" i="14" a="1"/>
  <c r="I8" i="14" s="1"/>
  <c r="F9" i="14" a="1"/>
  <c r="F9" i="14" s="1"/>
  <c r="G9" i="14" a="1"/>
  <c r="G9" i="14" s="1"/>
  <c r="I9" i="14" l="1" a="1"/>
  <c r="I9" i="14" s="1"/>
  <c r="C10" i="14" a="1"/>
  <c r="C10" i="14" s="1"/>
  <c r="E10" i="14" l="1" a="1"/>
  <c r="E10" i="14" s="1"/>
  <c r="D10" i="14" s="1" a="1"/>
  <c r="D10" i="14" s="1"/>
  <c r="H10" i="14" a="1"/>
  <c r="H10" i="14" s="1"/>
  <c r="G10" i="14" a="1"/>
  <c r="G10" i="14" s="1"/>
  <c r="F10" i="14" a="1"/>
  <c r="F10" i="14" s="1"/>
  <c r="C11" i="14" l="1" a="1"/>
  <c r="C11" i="14" s="1"/>
  <c r="I10" i="14" a="1"/>
  <c r="I10" i="14" s="1"/>
  <c r="E11" i="14" l="1" a="1"/>
  <c r="E11" i="14" s="1"/>
  <c r="H11" i="14" a="1"/>
  <c r="H11" i="14" s="1"/>
  <c r="D11" i="14" a="1"/>
  <c r="D11" i="14" s="1"/>
  <c r="F11" i="14" a="1"/>
  <c r="F11" i="14" s="1"/>
  <c r="G11" i="14" a="1"/>
  <c r="G11" i="14" s="1"/>
  <c r="C12" i="14" l="1" a="1"/>
  <c r="C12" i="14" s="1"/>
  <c r="I11" i="14" a="1"/>
  <c r="I11" i="14" s="1"/>
  <c r="E12" i="14" l="1" a="1"/>
  <c r="E12" i="14" s="1"/>
  <c r="H12" i="14" a="1"/>
  <c r="H12" i="14" s="1"/>
  <c r="D12" i="14" a="1"/>
  <c r="D12" i="14" s="1"/>
  <c r="G12" i="14" a="1"/>
  <c r="G12" i="14" s="1"/>
  <c r="F12" i="14" a="1"/>
  <c r="F12" i="14" s="1"/>
  <c r="I12" i="14" l="1" a="1"/>
  <c r="I12" i="14" s="1"/>
  <c r="C13" i="14" a="1"/>
  <c r="C13" i="14" s="1"/>
  <c r="E13" i="14" l="1" a="1"/>
  <c r="E13" i="14" s="1"/>
  <c r="H13" i="14" a="1"/>
  <c r="H13" i="14" s="1"/>
  <c r="D13" i="14" a="1"/>
  <c r="D13" i="14" s="1"/>
  <c r="C14" i="14" s="1" a="1"/>
  <c r="C14" i="14" s="1"/>
  <c r="F13" i="14" a="1"/>
  <c r="F13" i="14" s="1"/>
  <c r="G13" i="14" a="1"/>
  <c r="G13" i="14" s="1"/>
  <c r="E14" i="14" l="1" a="1"/>
  <c r="E14" i="14" s="1"/>
  <c r="H14" i="14" a="1"/>
  <c r="H14" i="14" s="1"/>
  <c r="D14" i="14" a="1"/>
  <c r="D14" i="14" s="1"/>
  <c r="I13" i="14" a="1"/>
  <c r="I13" i="14" s="1"/>
  <c r="F14" i="14" a="1"/>
  <c r="F14" i="14" s="1"/>
  <c r="G14" i="14" a="1"/>
  <c r="G14" i="14" s="1"/>
  <c r="I14" i="14" l="1" a="1"/>
  <c r="I14" i="14" s="1"/>
  <c r="C15" i="14" a="1"/>
  <c r="C15" i="14" s="1"/>
  <c r="E15" i="14" l="1" a="1"/>
  <c r="E15" i="14" s="1"/>
  <c r="D15" i="14" s="1" a="1"/>
  <c r="D15" i="14" s="1"/>
  <c r="H15" i="14" a="1"/>
  <c r="H15" i="14" s="1"/>
  <c r="G15" i="14" a="1"/>
  <c r="G15" i="14" s="1"/>
  <c r="F15" i="14" l="1" a="1"/>
  <c r="F15" i="14" s="1"/>
  <c r="I15" i="14" a="1"/>
  <c r="I15" i="14" s="1"/>
  <c r="C16" i="14" a="1"/>
  <c r="C16" i="14" s="1"/>
  <c r="E16" i="14" l="1" a="1"/>
  <c r="E16" i="14" s="1"/>
  <c r="H16" i="14" a="1"/>
  <c r="H16" i="14" s="1"/>
  <c r="D16" i="14" a="1"/>
  <c r="D16" i="14" s="1"/>
  <c r="F16" i="14" a="1"/>
  <c r="F16" i="14" s="1"/>
  <c r="G16" i="14" a="1"/>
  <c r="G16" i="14" s="1"/>
  <c r="C17" i="14" l="1" a="1"/>
  <c r="C17" i="14" s="1"/>
  <c r="I16" i="14" a="1"/>
  <c r="I16" i="14" s="1"/>
  <c r="E17" i="14" l="1" a="1"/>
  <c r="E17" i="14" s="1"/>
  <c r="H17" i="14" a="1"/>
  <c r="H17" i="14" s="1"/>
  <c r="D17" i="14" a="1"/>
  <c r="D17" i="14" s="1"/>
  <c r="G17" i="14" a="1"/>
  <c r="G17" i="14" s="1"/>
  <c r="F17" i="14" a="1"/>
  <c r="F17" i="14" s="1"/>
  <c r="I17" i="14" l="1" a="1"/>
  <c r="I17" i="14" s="1"/>
  <c r="C18" i="14" a="1"/>
  <c r="C18" i="14" s="1"/>
  <c r="E18" i="14" l="1" a="1"/>
  <c r="E18" i="14" s="1"/>
  <c r="H18" i="14" a="1"/>
  <c r="H18" i="14" s="1"/>
  <c r="D18" i="14" a="1"/>
  <c r="D18" i="14" s="1"/>
  <c r="F18" i="14" a="1"/>
  <c r="F18" i="14" s="1"/>
  <c r="G18" i="14" a="1"/>
  <c r="G18" i="14" s="1"/>
  <c r="C19" i="14" l="1" a="1"/>
  <c r="C19" i="14" s="1"/>
  <c r="I18" i="14" a="1"/>
  <c r="I18" i="14" s="1"/>
  <c r="E19" i="14" l="1" a="1"/>
  <c r="E19" i="14" s="1"/>
  <c r="D19" i="14" s="1" a="1"/>
  <c r="D19" i="14" s="1"/>
  <c r="H19" i="14" a="1"/>
  <c r="H19" i="14" s="1"/>
  <c r="F19" i="14" a="1"/>
  <c r="F19" i="14" s="1"/>
  <c r="G19" i="14" a="1"/>
  <c r="G19" i="14" s="1"/>
  <c r="C20" i="14" l="1" a="1"/>
  <c r="C20" i="14" s="1"/>
  <c r="I19" i="14" a="1"/>
  <c r="I19" i="14" s="1"/>
  <c r="E20" i="14" l="1" a="1"/>
  <c r="E20" i="14" s="1"/>
  <c r="H20" i="14" a="1"/>
  <c r="H20" i="14" s="1"/>
  <c r="F20" i="14" a="1"/>
  <c r="F20" i="14" s="1"/>
  <c r="G20" i="14" a="1"/>
  <c r="G20" i="14" s="1"/>
  <c r="D20" i="14" l="1" a="1"/>
  <c r="D20" i="14" s="1"/>
  <c r="C21" i="14" s="1" a="1"/>
  <c r="C21" i="14" s="1"/>
  <c r="I20" i="14" a="1"/>
  <c r="I20" i="14" s="1"/>
  <c r="E21" i="14" l="1" a="1"/>
  <c r="E21" i="14" s="1"/>
  <c r="H21" i="14" a="1"/>
  <c r="H21" i="14" s="1"/>
  <c r="F21" i="14" a="1"/>
  <c r="F21" i="14" s="1"/>
  <c r="G21" i="14" a="1"/>
  <c r="G21" i="14" s="1"/>
  <c r="I21" i="14" s="1" a="1"/>
  <c r="I21" i="14" s="1"/>
  <c r="D21" i="14" l="1" a="1"/>
  <c r="D21" i="14" s="1"/>
  <c r="C22" i="14" s="1" a="1"/>
  <c r="C22" i="14" s="1"/>
  <c r="E22" i="14" l="1" a="1"/>
  <c r="E22" i="14" s="1"/>
  <c r="H22" i="14" a="1"/>
  <c r="H22" i="14" s="1"/>
  <c r="F22" i="14" a="1"/>
  <c r="F22" i="14" s="1"/>
  <c r="G22" i="14" a="1"/>
  <c r="G22" i="14" s="1"/>
  <c r="I22" i="14" l="1" a="1"/>
  <c r="I22" i="14" s="1"/>
  <c r="D22" i="14" a="1"/>
  <c r="D22" i="14" s="1"/>
  <c r="C23" i="14" s="1" a="1"/>
  <c r="C23" i="14" s="1"/>
  <c r="E23" i="14" l="1" a="1"/>
  <c r="E23" i="14" s="1"/>
  <c r="H23" i="14" a="1"/>
  <c r="H23" i="14" s="1"/>
  <c r="F23" i="14" a="1"/>
  <c r="F23" i="14" s="1"/>
  <c r="D23" i="14" a="1"/>
  <c r="D23" i="14" s="1"/>
  <c r="C24" i="14" s="1" a="1"/>
  <c r="C24" i="14" s="1"/>
  <c r="G23" i="14" a="1"/>
  <c r="G23" i="14" s="1"/>
  <c r="I23" i="14" l="1" a="1"/>
  <c r="I23" i="14" s="1"/>
  <c r="E24" i="14" a="1"/>
  <c r="E24" i="14" s="1"/>
  <c r="F24" i="14" s="1" a="1"/>
  <c r="F24" i="14" s="1"/>
  <c r="H24" i="14" a="1"/>
  <c r="H24" i="14" s="1"/>
  <c r="G24" i="14" a="1"/>
  <c r="G24" i="14" s="1"/>
  <c r="I24" i="14" l="1" a="1"/>
  <c r="I24" i="14" s="1"/>
  <c r="D24" i="14" a="1"/>
  <c r="D24" i="14" s="1"/>
  <c r="C25" i="14" s="1" a="1"/>
  <c r="C25" i="14" s="1"/>
  <c r="E25" i="14" l="1" a="1"/>
  <c r="E25" i="14" s="1"/>
  <c r="F25" i="14" s="1" a="1"/>
  <c r="F25" i="14" s="1"/>
  <c r="H25" i="14" a="1"/>
  <c r="H25" i="14" s="1"/>
  <c r="G25" i="14" a="1"/>
  <c r="G25" i="14" s="1"/>
  <c r="I25" i="14" l="1" a="1"/>
  <c r="I25" i="14" s="1"/>
  <c r="D25" i="14" a="1"/>
  <c r="D25" i="14" s="1"/>
  <c r="C26" i="14" s="1" a="1"/>
  <c r="C26" i="14" s="1"/>
  <c r="E26" i="14" l="1" a="1"/>
  <c r="E26" i="14" s="1"/>
  <c r="H26" i="14" a="1"/>
  <c r="H26" i="14" s="1"/>
  <c r="F26" i="14" a="1"/>
  <c r="F26" i="14" s="1"/>
  <c r="G26" i="14" a="1"/>
  <c r="G26" i="14" s="1"/>
  <c r="I26" i="14" l="1" a="1"/>
  <c r="I26" i="14" s="1"/>
  <c r="D26" i="14" a="1"/>
  <c r="D26" i="14" s="1"/>
  <c r="C27" i="14" s="1" a="1"/>
  <c r="C27" i="14" s="1"/>
  <c r="E27" i="14" l="1" a="1"/>
  <c r="E27" i="14" s="1"/>
  <c r="H27" i="14" a="1"/>
  <c r="H27" i="14" s="1"/>
  <c r="G27" i="14" a="1"/>
  <c r="G27" i="14" s="1"/>
  <c r="F27" i="14" a="1"/>
  <c r="F27" i="14" s="1"/>
  <c r="I27" i="14" l="1" a="1"/>
  <c r="I27" i="14" s="1"/>
  <c r="D27" i="14" a="1"/>
  <c r="D27" i="14" s="1"/>
  <c r="C28" i="14" s="1" a="1"/>
  <c r="C28" i="14" s="1"/>
  <c r="E28" i="14" l="1" a="1"/>
  <c r="E28" i="14" s="1"/>
  <c r="H28" i="14" a="1"/>
  <c r="H28" i="14" s="1"/>
  <c r="F28" i="14" a="1"/>
  <c r="F28" i="14" s="1"/>
  <c r="G28" i="14" a="1"/>
  <c r="G28" i="14" s="1"/>
  <c r="I28" i="14" l="1" a="1"/>
  <c r="I28" i="14" s="1"/>
  <c r="D28" i="14" a="1"/>
  <c r="D28" i="14" s="1"/>
  <c r="C29" i="14" s="1" a="1"/>
  <c r="C29" i="14" s="1"/>
  <c r="E29" i="14" l="1" a="1"/>
  <c r="E29" i="14" s="1"/>
  <c r="D29" i="14" s="1" a="1"/>
  <c r="D29" i="14" s="1"/>
  <c r="C30" i="14" s="1" a="1"/>
  <c r="C30" i="14" s="1"/>
  <c r="H29" i="14" a="1"/>
  <c r="H29" i="14" s="1"/>
  <c r="G29" i="14" a="1"/>
  <c r="G29" i="14" s="1"/>
  <c r="F29" i="14" l="1" a="1"/>
  <c r="F29" i="14" s="1"/>
  <c r="E30" i="14" a="1"/>
  <c r="E30" i="14" s="1"/>
  <c r="F30" i="14" s="1" a="1"/>
  <c r="F30" i="14" s="1"/>
  <c r="H30" i="14" a="1"/>
  <c r="H30" i="14" s="1"/>
  <c r="I29" i="14" a="1"/>
  <c r="I29" i="14" s="1"/>
  <c r="G30" i="14" a="1"/>
  <c r="G30" i="14" s="1"/>
  <c r="D30" i="14" l="1" a="1"/>
  <c r="D30" i="14" s="1"/>
  <c r="C31" i="14" s="1" a="1"/>
  <c r="C31" i="14" s="1"/>
  <c r="I30" i="14" a="1"/>
  <c r="I30" i="14" s="1"/>
  <c r="E31" i="14" l="1" a="1"/>
  <c r="E31" i="14" s="1"/>
  <c r="H31" i="14" a="1"/>
  <c r="H31" i="14" s="1"/>
  <c r="G31" i="14" a="1"/>
  <c r="G31" i="14" s="1"/>
  <c r="F31" i="14" l="1" a="1"/>
  <c r="F31" i="14" s="1"/>
  <c r="I31" i="14" s="1" a="1"/>
  <c r="I31" i="14" s="1"/>
  <c r="D31" i="14" a="1"/>
  <c r="D31" i="14" s="1"/>
  <c r="C32" i="14" s="1" a="1"/>
  <c r="C32" i="14" s="1"/>
  <c r="E32" i="14" l="1" a="1"/>
  <c r="E32" i="14" s="1"/>
  <c r="H32" i="14" a="1"/>
  <c r="H32" i="14" s="1"/>
  <c r="F32" i="14" a="1"/>
  <c r="F32" i="14" s="1"/>
  <c r="G32" i="14" a="1"/>
  <c r="G32" i="14" s="1"/>
  <c r="I32" i="14" l="1" a="1"/>
  <c r="I32" i="14" s="1"/>
  <c r="D32" i="14" a="1"/>
  <c r="D32" i="14" s="1"/>
  <c r="C33" i="14" s="1" a="1"/>
  <c r="C33" i="14" s="1"/>
  <c r="E33" i="14" l="1" a="1"/>
  <c r="E33" i="14" s="1"/>
  <c r="H33" i="14" a="1"/>
  <c r="H33" i="14" s="1"/>
  <c r="F33" i="14" a="1"/>
  <c r="F33" i="14" s="1"/>
  <c r="G33" i="14" a="1"/>
  <c r="G33" i="14" s="1"/>
  <c r="I33" i="14" l="1" a="1"/>
  <c r="I33" i="14" s="1"/>
  <c r="D33" i="14" a="1"/>
  <c r="D33" i="14" s="1"/>
  <c r="C34" i="14" s="1" a="1"/>
  <c r="C34" i="14" s="1"/>
  <c r="E34" i="14" l="1" a="1"/>
  <c r="E34" i="14" s="1"/>
  <c r="F34" i="14" s="1" a="1"/>
  <c r="F34" i="14" s="1"/>
  <c r="H34" i="14" a="1"/>
  <c r="H34" i="14" s="1"/>
  <c r="G34" i="14" a="1"/>
  <c r="G34" i="14" s="1"/>
  <c r="I34" i="14" l="1" a="1"/>
  <c r="I34" i="14" s="1"/>
  <c r="D34" i="14" a="1"/>
  <c r="D34" i="14" s="1"/>
  <c r="C35" i="14" s="1" a="1"/>
  <c r="C35" i="14" s="1"/>
  <c r="E35" i="14" l="1" a="1"/>
  <c r="E35" i="14" s="1"/>
  <c r="H35" i="14" a="1"/>
  <c r="H35" i="14" s="1"/>
  <c r="F35" i="14" a="1"/>
  <c r="F35" i="14" s="1"/>
  <c r="G35" i="14" a="1"/>
  <c r="G35" i="14" s="1"/>
  <c r="I35" i="14" l="1" a="1"/>
  <c r="I35" i="14" s="1"/>
  <c r="D35" i="14" a="1"/>
  <c r="D35" i="14" s="1"/>
  <c r="C36" i="14" s="1" a="1"/>
  <c r="C36" i="14" s="1"/>
  <c r="E36" i="14" l="1" a="1"/>
  <c r="E36" i="14" s="1"/>
  <c r="H36" i="14" a="1"/>
  <c r="H36" i="14" s="1"/>
  <c r="F36" i="14" a="1"/>
  <c r="F36" i="14" s="1"/>
  <c r="G36" i="14" a="1"/>
  <c r="G36" i="14" s="1"/>
  <c r="I36" i="14" l="1" a="1"/>
  <c r="I36" i="14" s="1"/>
  <c r="D36" i="14" a="1"/>
  <c r="D36" i="14" s="1"/>
  <c r="C37" i="14" s="1" a="1"/>
  <c r="C37" i="14" s="1"/>
  <c r="E37" i="14" l="1" a="1"/>
  <c r="E37" i="14" s="1"/>
  <c r="F37" i="14" s="1" a="1"/>
  <c r="F37" i="14" s="1"/>
  <c r="H37" i="14" a="1"/>
  <c r="H37" i="14" s="1"/>
  <c r="G37" i="14" a="1"/>
  <c r="G37" i="14" s="1"/>
  <c r="D37" i="14" l="1" a="1"/>
  <c r="D37" i="14" s="1"/>
  <c r="C38" i="14" s="1" a="1"/>
  <c r="C38" i="14" s="1"/>
  <c r="I37" i="14" a="1"/>
  <c r="I37" i="14" s="1"/>
  <c r="E38" i="14" l="1" a="1"/>
  <c r="E38" i="14" s="1"/>
  <c r="H38" i="14" a="1"/>
  <c r="H38" i="14" s="1"/>
  <c r="F38" i="14" a="1"/>
  <c r="F38" i="14" s="1"/>
  <c r="G38" i="14" a="1"/>
  <c r="G38" i="14" s="1"/>
  <c r="I38" i="14" l="1" a="1"/>
  <c r="I38" i="14" s="1"/>
  <c r="D38" i="14" a="1"/>
  <c r="D38" i="14" s="1"/>
  <c r="C39" i="14" s="1" a="1"/>
  <c r="C39" i="14" s="1"/>
  <c r="E39" i="14" l="1" a="1"/>
  <c r="E39" i="14" s="1"/>
  <c r="H39" i="14" a="1"/>
  <c r="H39" i="14" s="1"/>
  <c r="F39" i="14" a="1"/>
  <c r="F39" i="14" s="1"/>
  <c r="G39" i="14" a="1"/>
  <c r="G39" i="14" s="1"/>
  <c r="I39" i="14" l="1" a="1"/>
  <c r="I39" i="14" s="1"/>
  <c r="D39" i="14" a="1"/>
  <c r="D39" i="14" s="1"/>
  <c r="C40" i="14" s="1" a="1"/>
  <c r="C40" i="14" s="1"/>
  <c r="E40" i="14" l="1" a="1"/>
  <c r="E40" i="14" s="1"/>
  <c r="H40" i="14" a="1"/>
  <c r="H40" i="14" s="1"/>
  <c r="F40" i="14" a="1"/>
  <c r="F40" i="14" s="1"/>
  <c r="G40" i="14" a="1"/>
  <c r="G40" i="14" s="1"/>
  <c r="I40" i="14" l="1" a="1"/>
  <c r="I40" i="14" s="1"/>
  <c r="D40" i="14" a="1"/>
  <c r="D40" i="14" s="1"/>
  <c r="C41" i="14" s="1" a="1"/>
  <c r="C41" i="14" s="1"/>
  <c r="E41" i="14" l="1" a="1"/>
  <c r="E41" i="14" s="1"/>
  <c r="H41" i="14" a="1"/>
  <c r="H41" i="14" s="1"/>
  <c r="F41" i="14" a="1"/>
  <c r="F41" i="14" s="1"/>
  <c r="G41" i="14" a="1"/>
  <c r="G41" i="14" s="1"/>
  <c r="I41" i="14" l="1" a="1"/>
  <c r="I41" i="14" s="1"/>
  <c r="D41" i="14" a="1"/>
  <c r="D41" i="14" s="1"/>
  <c r="C42" i="14" s="1" a="1"/>
  <c r="C42" i="14" s="1"/>
  <c r="E42" i="14" l="1" a="1"/>
  <c r="E42" i="14" s="1"/>
  <c r="H42" i="14" a="1"/>
  <c r="H42" i="14" s="1"/>
  <c r="F42" i="14" a="1"/>
  <c r="F42" i="14" s="1"/>
  <c r="G42" i="14" a="1"/>
  <c r="G42" i="14" s="1"/>
  <c r="I42" i="14" l="1" a="1"/>
  <c r="I42" i="14" s="1"/>
  <c r="D42" i="14" a="1"/>
  <c r="D42" i="14" s="1"/>
  <c r="C43" i="14" s="1" a="1"/>
  <c r="C43" i="14" s="1"/>
  <c r="E43" i="14" l="1" a="1"/>
  <c r="E43" i="14" s="1"/>
  <c r="H43" i="14" a="1"/>
  <c r="H43" i="14" s="1"/>
  <c r="F43" i="14" a="1"/>
  <c r="F43" i="14" s="1"/>
  <c r="D43" i="14" a="1"/>
  <c r="D43" i="14" s="1"/>
  <c r="C44" i="14" s="1" a="1"/>
  <c r="C44" i="14" s="1"/>
  <c r="G43" i="14" a="1"/>
  <c r="G43" i="14" s="1"/>
  <c r="E44" i="14" l="1" a="1"/>
  <c r="E44" i="14" s="1"/>
  <c r="H44" i="14" a="1"/>
  <c r="H44" i="14" s="1"/>
  <c r="I43" i="14" a="1"/>
  <c r="I43" i="14" s="1"/>
  <c r="F44" i="14" a="1"/>
  <c r="F44" i="14" s="1"/>
  <c r="G44" i="14" a="1"/>
  <c r="G44" i="14" s="1"/>
  <c r="I44" i="14" l="1" a="1"/>
  <c r="I44" i="14" s="1"/>
  <c r="D44" i="14" a="1"/>
  <c r="D44" i="14" s="1"/>
  <c r="C45" i="14" s="1" a="1"/>
  <c r="C45" i="14" s="1"/>
  <c r="E45" i="14" l="1" a="1"/>
  <c r="E45" i="14" s="1"/>
  <c r="F45" i="14" s="1" a="1"/>
  <c r="F45" i="14" s="1"/>
  <c r="H45" i="14" a="1"/>
  <c r="H45" i="14" s="1"/>
  <c r="G45" i="14" a="1"/>
  <c r="G45" i="14" s="1"/>
  <c r="I45" i="14" l="1" a="1"/>
  <c r="I45" i="14" s="1"/>
  <c r="D45" i="14" a="1"/>
  <c r="D45" i="14" s="1"/>
  <c r="C46" i="14" s="1" a="1"/>
  <c r="C46" i="14" s="1"/>
  <c r="E46" i="14" l="1" a="1"/>
  <c r="E46" i="14" s="1"/>
  <c r="H46" i="14" a="1"/>
  <c r="H46" i="14" s="1"/>
  <c r="F46" i="14" a="1"/>
  <c r="F46" i="14" s="1"/>
  <c r="G46" i="14" a="1"/>
  <c r="G46" i="14" s="1"/>
  <c r="I46" i="14" l="1" a="1"/>
  <c r="I46" i="14" s="1"/>
  <c r="D46" i="14" a="1"/>
  <c r="D46" i="14" s="1"/>
  <c r="C47" i="14" s="1" a="1"/>
  <c r="C47" i="14" s="1"/>
  <c r="E47" i="14" l="1" a="1"/>
  <c r="E47" i="14" s="1"/>
  <c r="H47" i="14" a="1"/>
  <c r="H47" i="14" s="1"/>
  <c r="F47" i="14" a="1"/>
  <c r="F47" i="14" s="1"/>
  <c r="G47" i="14" a="1"/>
  <c r="G47" i="14" s="1"/>
  <c r="I47" i="14" l="1" a="1"/>
  <c r="I47" i="14" s="1"/>
  <c r="D47" i="14" a="1"/>
  <c r="D47" i="14" s="1"/>
  <c r="C48" i="14" s="1" a="1"/>
  <c r="C48" i="14" s="1"/>
  <c r="E48" i="14" l="1" a="1"/>
  <c r="E48" i="14" s="1"/>
  <c r="H48" i="14" a="1"/>
  <c r="H48" i="14" s="1"/>
  <c r="F48" i="14" a="1"/>
  <c r="F48" i="14" s="1"/>
  <c r="D48" i="14" a="1"/>
  <c r="D48" i="14" s="1"/>
  <c r="C49" i="14" s="1" a="1"/>
  <c r="C49" i="14" s="1"/>
  <c r="G48" i="14" a="1"/>
  <c r="G48" i="14" s="1"/>
  <c r="E49" i="14" l="1" a="1"/>
  <c r="E49" i="14" s="1"/>
  <c r="H49" i="14" a="1"/>
  <c r="H49" i="14" s="1"/>
  <c r="I48" i="14" a="1"/>
  <c r="I48" i="14" s="1"/>
  <c r="F49" i="14" a="1"/>
  <c r="F49" i="14" s="1"/>
  <c r="G49" i="14" a="1"/>
  <c r="G49" i="14" s="1"/>
  <c r="D49" i="14" l="1" a="1"/>
  <c r="D49" i="14" s="1"/>
  <c r="C50" i="14" s="1" a="1"/>
  <c r="C50" i="14" s="1"/>
  <c r="I49" i="14" a="1"/>
  <c r="I49" i="14" s="1"/>
  <c r="E50" i="14" l="1" a="1"/>
  <c r="E50" i="14" s="1"/>
  <c r="H50" i="14" a="1"/>
  <c r="H50" i="14" s="1"/>
  <c r="F50" i="14" a="1"/>
  <c r="F50" i="14" s="1"/>
  <c r="G50" i="14" a="1"/>
  <c r="G50" i="14" s="1"/>
  <c r="I50" i="14" l="1" a="1"/>
  <c r="I50" i="14" s="1"/>
  <c r="D50" i="14" a="1"/>
  <c r="D50" i="14" s="1"/>
  <c r="C51" i="14" s="1" a="1"/>
  <c r="C51" i="14" s="1"/>
  <c r="E51" i="14" l="1" a="1"/>
  <c r="E51" i="14" s="1"/>
  <c r="H51" i="14" a="1"/>
  <c r="H51" i="14" s="1"/>
  <c r="F51" i="14" a="1"/>
  <c r="F51" i="14" s="1"/>
  <c r="G51" i="14" a="1"/>
  <c r="G51" i="14" s="1"/>
  <c r="I51" i="14" l="1" a="1"/>
  <c r="I51" i="14" s="1"/>
  <c r="D51" i="14" a="1"/>
  <c r="D51" i="14" s="1"/>
  <c r="C52" i="14" s="1" a="1"/>
  <c r="C52" i="14" s="1"/>
  <c r="E52" i="14" l="1" a="1"/>
  <c r="E52" i="14" s="1"/>
  <c r="H52" i="14" a="1"/>
  <c r="H52" i="14" s="1"/>
  <c r="F52" i="14" a="1"/>
  <c r="F52" i="14" s="1"/>
  <c r="G52" i="14" a="1"/>
  <c r="G52" i="14" s="1"/>
  <c r="I52" i="14" l="1" a="1"/>
  <c r="I52" i="14" s="1"/>
  <c r="D52" i="14" a="1"/>
  <c r="D52" i="14" s="1"/>
  <c r="C53" i="14" s="1" a="1"/>
  <c r="C53" i="14" s="1"/>
  <c r="E53" i="14" l="1" a="1"/>
  <c r="E53" i="14" s="1"/>
  <c r="H53" i="14" a="1"/>
  <c r="H53" i="14" s="1"/>
  <c r="F53" i="14" a="1"/>
  <c r="F53" i="14" s="1"/>
  <c r="G53" i="14" a="1"/>
  <c r="G53" i="14" s="1"/>
  <c r="I53" i="14" l="1" a="1"/>
  <c r="I53" i="14" s="1"/>
  <c r="D53" i="14" a="1"/>
  <c r="D53" i="14" s="1"/>
  <c r="C54" i="14" s="1" a="1"/>
  <c r="C54" i="14" s="1"/>
  <c r="E54" i="14" l="1" a="1"/>
  <c r="E54" i="14" s="1"/>
  <c r="H54" i="14" a="1"/>
  <c r="H54" i="14" s="1"/>
  <c r="F54" i="14" a="1"/>
  <c r="F54" i="14" s="1"/>
  <c r="G54" i="14" a="1"/>
  <c r="G54" i="14" s="1"/>
  <c r="I54" i="14" l="1" a="1"/>
  <c r="I54" i="14" s="1"/>
  <c r="D54" i="14" a="1"/>
  <c r="D54" i="14" s="1"/>
  <c r="C55" i="14" s="1" a="1"/>
  <c r="C55" i="14" s="1"/>
  <c r="E55" i="14" l="1" a="1"/>
  <c r="E55" i="14" s="1"/>
  <c r="H55" i="14" a="1"/>
  <c r="H55" i="14" s="1"/>
  <c r="F55" i="14" a="1"/>
  <c r="F55" i="14" s="1"/>
  <c r="G55" i="14" a="1"/>
  <c r="G55" i="14" s="1"/>
  <c r="I55" i="14" l="1" a="1"/>
  <c r="I55" i="14" s="1"/>
  <c r="D55" i="14" a="1"/>
  <c r="D55" i="14" s="1"/>
  <c r="C56" i="14" s="1" a="1"/>
  <c r="C56" i="14" s="1"/>
  <c r="E56" i="14" l="1" a="1"/>
  <c r="E56" i="14" s="1"/>
  <c r="H56" i="14" a="1"/>
  <c r="H56" i="14" s="1"/>
  <c r="F56" i="14" a="1"/>
  <c r="F56" i="14" s="1"/>
  <c r="G56" i="14" a="1"/>
  <c r="G56" i="14" s="1"/>
  <c r="I56" i="14" l="1" a="1"/>
  <c r="I56" i="14" s="1"/>
  <c r="D56" i="14" a="1"/>
  <c r="D56" i="14" s="1"/>
  <c r="C57" i="14" s="1" a="1"/>
  <c r="C57" i="14" s="1"/>
  <c r="E57" i="14" l="1" a="1"/>
  <c r="E57" i="14" s="1"/>
  <c r="H57" i="14" a="1"/>
  <c r="H57" i="14" s="1"/>
  <c r="F57" i="14" a="1"/>
  <c r="F57" i="14" s="1"/>
  <c r="G57" i="14" a="1"/>
  <c r="G57" i="14" s="1"/>
  <c r="I57" i="14" l="1" a="1"/>
  <c r="I57" i="14" s="1"/>
  <c r="D57" i="14" a="1"/>
  <c r="D57" i="14" s="1"/>
  <c r="C58" i="14" s="1" a="1"/>
  <c r="C58" i="14" s="1"/>
  <c r="E58" i="14" l="1" a="1"/>
  <c r="E58" i="14" s="1"/>
  <c r="F58" i="14" s="1" a="1"/>
  <c r="F58" i="14" s="1"/>
  <c r="H58" i="14" a="1"/>
  <c r="H58" i="14" s="1"/>
  <c r="G58" i="14" a="1"/>
  <c r="G58" i="14" s="1"/>
  <c r="I58" i="14" l="1" a="1"/>
  <c r="I58" i="14" s="1"/>
  <c r="D58" i="14" a="1"/>
  <c r="D58" i="14" s="1"/>
  <c r="C59" i="14" s="1" a="1"/>
  <c r="C59" i="14" s="1"/>
  <c r="E59" i="14" l="1" a="1"/>
  <c r="E59" i="14" s="1"/>
  <c r="H59" i="14" a="1"/>
  <c r="H59" i="14" s="1"/>
  <c r="G59" i="14" a="1"/>
  <c r="G59" i="14" s="1"/>
  <c r="F59" i="14" a="1"/>
  <c r="F59" i="14" s="1"/>
  <c r="I59" i="14" l="1" a="1"/>
  <c r="I59" i="14" s="1"/>
  <c r="D59" i="14" a="1"/>
  <c r="D59" i="14" s="1"/>
  <c r="C60" i="14" s="1" a="1"/>
  <c r="C60" i="14" s="1"/>
  <c r="E60" i="14" l="1" a="1"/>
  <c r="E60" i="14" s="1"/>
  <c r="H60" i="14" a="1"/>
  <c r="H60" i="14" s="1"/>
  <c r="F60" i="14" a="1"/>
  <c r="F60" i="14" s="1"/>
  <c r="D60" i="14" a="1"/>
  <c r="D60" i="14" s="1"/>
  <c r="C61" i="14" s="1" a="1"/>
  <c r="C61" i="14" s="1"/>
  <c r="G60" i="14" a="1"/>
  <c r="G60" i="14" s="1"/>
  <c r="E61" i="14" l="1" a="1"/>
  <c r="E61" i="14" s="1"/>
  <c r="H61" i="14" a="1"/>
  <c r="H61" i="14" s="1"/>
  <c r="F61" i="14" a="1"/>
  <c r="F61" i="14" s="1"/>
  <c r="G61" i="14" a="1"/>
  <c r="G61" i="14" s="1"/>
  <c r="I60" i="14" a="1"/>
  <c r="I60" i="14" s="1"/>
  <c r="I61" i="14" l="1" a="1"/>
  <c r="I61" i="14" s="1"/>
  <c r="D61" i="14" a="1"/>
  <c r="D61" i="14" s="1"/>
  <c r="C62" i="14" s="1" a="1"/>
  <c r="C62" i="14" s="1"/>
  <c r="E62" i="14" l="1" a="1"/>
  <c r="E62" i="14" s="1"/>
  <c r="H62" i="14" a="1"/>
  <c r="H62" i="14" s="1"/>
  <c r="F62" i="14" a="1"/>
  <c r="F62" i="14" s="1"/>
  <c r="G62" i="14" a="1"/>
  <c r="G62" i="14" s="1"/>
  <c r="I62" i="14" l="1" a="1"/>
  <c r="I62" i="14" s="1"/>
  <c r="D62" i="14" a="1"/>
  <c r="D62" i="14" s="1"/>
  <c r="C63" i="14" s="1" a="1"/>
  <c r="C63" i="14" s="1"/>
  <c r="E63" i="14" l="1" a="1"/>
  <c r="E63" i="14" s="1"/>
  <c r="H63" i="14" a="1"/>
  <c r="H63" i="14" s="1"/>
  <c r="F63" i="14" a="1"/>
  <c r="F63" i="14" s="1"/>
  <c r="G63" i="14" a="1"/>
  <c r="G63" i="14" s="1"/>
  <c r="I63" i="14" l="1" a="1"/>
  <c r="I63" i="14" s="1"/>
  <c r="D63" i="14" a="1"/>
  <c r="D63" i="14" s="1"/>
  <c r="C64" i="14" s="1" a="1"/>
  <c r="C64" i="14" s="1"/>
  <c r="E64" i="14" l="1" a="1"/>
  <c r="E64" i="14" s="1"/>
  <c r="H64" i="14" a="1"/>
  <c r="H64" i="14" s="1"/>
  <c r="F64" i="14" a="1"/>
  <c r="F64" i="14" s="1"/>
  <c r="D64" i="14" a="1"/>
  <c r="D64" i="14" s="1"/>
  <c r="C65" i="14" s="1" a="1"/>
  <c r="C65" i="14" s="1"/>
  <c r="G64" i="14" a="1"/>
  <c r="G64" i="14" s="1"/>
  <c r="E65" i="14" l="1" a="1"/>
  <c r="E65" i="14" s="1"/>
  <c r="H65" i="14" a="1"/>
  <c r="H65" i="14" s="1"/>
  <c r="F65" i="14" a="1"/>
  <c r="F65" i="14" s="1"/>
  <c r="D65" i="14" a="1"/>
  <c r="D65" i="14" s="1"/>
  <c r="C66" i="14" s="1" a="1"/>
  <c r="C66" i="14" s="1"/>
  <c r="G65" i="14" a="1"/>
  <c r="G65" i="14" s="1"/>
  <c r="I65" i="14" s="1" a="1"/>
  <c r="I65" i="14" s="1"/>
  <c r="I64" i="14" a="1"/>
  <c r="I64" i="14" s="1"/>
  <c r="E66" i="14" l="1" a="1"/>
  <c r="E66" i="14" s="1"/>
  <c r="H66" i="14" a="1"/>
  <c r="H66" i="14" s="1"/>
  <c r="F66" i="14" a="1"/>
  <c r="F66" i="14" s="1"/>
  <c r="D66" i="14" a="1"/>
  <c r="D66" i="14" s="1"/>
  <c r="C67" i="14" s="1" a="1"/>
  <c r="C67" i="14" s="1"/>
  <c r="G66" i="14" a="1"/>
  <c r="G66" i="14" s="1"/>
  <c r="E67" i="14" l="1" a="1"/>
  <c r="E67" i="14" s="1"/>
  <c r="H67" i="14" a="1"/>
  <c r="H67" i="14" s="1"/>
  <c r="I66" i="14" a="1"/>
  <c r="I66" i="14" s="1"/>
  <c r="F67" i="14" a="1"/>
  <c r="F67" i="14" s="1"/>
  <c r="G67" i="14" a="1"/>
  <c r="G67" i="14" s="1"/>
  <c r="I67" i="14" l="1" a="1"/>
  <c r="I67" i="14" s="1"/>
  <c r="D67" i="14" a="1"/>
  <c r="D67" i="14" s="1"/>
  <c r="C68" i="14" s="1" a="1"/>
  <c r="C68" i="14" s="1"/>
  <c r="E68" i="14" l="1" a="1"/>
  <c r="E68" i="14" s="1"/>
  <c r="H68" i="14" a="1"/>
  <c r="H68" i="14" s="1"/>
  <c r="F68" i="14" a="1"/>
  <c r="F68" i="14" s="1"/>
  <c r="G68" i="14" a="1"/>
  <c r="G68" i="14" s="1"/>
  <c r="I68" i="14" l="1" a="1"/>
  <c r="I68" i="14" s="1"/>
  <c r="D68" i="14" a="1"/>
  <c r="D68" i="14" s="1"/>
  <c r="C69" i="14" s="1" a="1"/>
  <c r="C69" i="14" s="1"/>
  <c r="E69" i="14" l="1" a="1"/>
  <c r="E69" i="14" s="1"/>
  <c r="H69" i="14" a="1"/>
  <c r="H69" i="14" s="1"/>
  <c r="F69" i="14" a="1"/>
  <c r="F69" i="14" s="1"/>
  <c r="G69" i="14" a="1"/>
  <c r="G69" i="14" s="1"/>
  <c r="I69" i="14" l="1" a="1"/>
  <c r="I69" i="14" s="1"/>
  <c r="D69" i="14" a="1"/>
  <c r="D69" i="14" s="1"/>
  <c r="C70" i="14" s="1" a="1"/>
  <c r="C70" i="14" s="1"/>
  <c r="E70" i="14" l="1" a="1"/>
  <c r="E70" i="14" s="1"/>
  <c r="H70" i="14" a="1"/>
  <c r="H70" i="14" s="1"/>
  <c r="F70" i="14" a="1"/>
  <c r="F70" i="14" s="1"/>
  <c r="G70" i="14" a="1"/>
  <c r="G70" i="14" s="1"/>
  <c r="I70" i="14" l="1" a="1"/>
  <c r="I70" i="14" s="1"/>
  <c r="D70" i="14" a="1"/>
  <c r="D70" i="14" s="1"/>
  <c r="C71" i="14" s="1" a="1"/>
  <c r="C71" i="14" s="1"/>
  <c r="E71" i="14" l="1" a="1"/>
  <c r="E71" i="14" s="1"/>
  <c r="H71" i="14" a="1"/>
  <c r="H71" i="14" s="1"/>
  <c r="F71" i="14" a="1"/>
  <c r="F71" i="14" s="1"/>
  <c r="G71" i="14" a="1"/>
  <c r="G71" i="14" s="1"/>
  <c r="I71" i="14" l="1" a="1"/>
  <c r="I71" i="14" s="1"/>
  <c r="D71" i="14" a="1"/>
  <c r="D71" i="14" s="1"/>
  <c r="C72" i="14" s="1" a="1"/>
  <c r="C72" i="14" s="1"/>
  <c r="E72" i="14" l="1" a="1"/>
  <c r="E72" i="14" s="1"/>
  <c r="H72" i="14" a="1"/>
  <c r="H72" i="14" s="1"/>
  <c r="F72" i="14" a="1"/>
  <c r="F72" i="14" s="1"/>
  <c r="G72" i="14" a="1"/>
  <c r="G72" i="14" s="1"/>
  <c r="I72" i="14" l="1" a="1"/>
  <c r="I72" i="14" s="1"/>
  <c r="D72" i="14" a="1"/>
  <c r="D72" i="14" s="1"/>
  <c r="C73" i="14" s="1" a="1"/>
  <c r="C73" i="14" s="1"/>
  <c r="E73" i="14" l="1" a="1"/>
  <c r="E73" i="14" s="1"/>
  <c r="H73" i="14" a="1"/>
  <c r="H73" i="14" s="1"/>
  <c r="F73" i="14" a="1"/>
  <c r="F73" i="14" s="1"/>
  <c r="G73" i="14" a="1"/>
  <c r="G73" i="14" s="1"/>
  <c r="I73" i="14" l="1" a="1"/>
  <c r="I73" i="14" s="1"/>
  <c r="D73" i="14" a="1"/>
  <c r="D73" i="14" s="1"/>
  <c r="C74" i="14" s="1" a="1"/>
  <c r="C74" i="14" s="1"/>
  <c r="E74" i="14" l="1" a="1"/>
  <c r="E74" i="14" s="1"/>
  <c r="H74" i="14" a="1"/>
  <c r="H74" i="14" s="1"/>
  <c r="F74" i="14" a="1"/>
  <c r="F74" i="14" s="1"/>
  <c r="D74" i="14" a="1"/>
  <c r="D74" i="14" s="1"/>
  <c r="C75" i="14" s="1" a="1"/>
  <c r="C75" i="14" s="1"/>
  <c r="G74" i="14" a="1"/>
  <c r="G74" i="14" s="1"/>
  <c r="E75" i="14" l="1" a="1"/>
  <c r="E75" i="14" s="1"/>
  <c r="H75" i="14" a="1"/>
  <c r="H75" i="14" s="1"/>
  <c r="I74" i="14" a="1"/>
  <c r="I74" i="14" s="1"/>
  <c r="F75" i="14" a="1"/>
  <c r="F75" i="14" s="1"/>
  <c r="G75" i="14" a="1"/>
  <c r="G75" i="14" s="1"/>
  <c r="I75" i="14" l="1" a="1"/>
  <c r="I75" i="14" s="1"/>
  <c r="D75" i="14" a="1"/>
  <c r="D75" i="14" s="1"/>
  <c r="C76" i="14" s="1" a="1"/>
  <c r="C76" i="14" s="1"/>
  <c r="E76" i="14" l="1" a="1"/>
  <c r="E76" i="14" s="1"/>
  <c r="H76" i="14" a="1"/>
  <c r="H76" i="14" s="1"/>
  <c r="F76" i="14" a="1"/>
  <c r="F76" i="14" s="1"/>
  <c r="G76" i="14" a="1"/>
  <c r="G76" i="14" s="1"/>
  <c r="I76" i="14" l="1" a="1"/>
  <c r="I76" i="14" s="1"/>
  <c r="D76" i="14" a="1"/>
  <c r="D76" i="14" s="1"/>
  <c r="C77" i="14" s="1" a="1"/>
  <c r="C77" i="14" s="1"/>
  <c r="E77" i="14" l="1" a="1"/>
  <c r="E77" i="14" s="1"/>
  <c r="F77" i="14" s="1" a="1"/>
  <c r="F77" i="14" s="1"/>
  <c r="H77" i="14" a="1"/>
  <c r="H77" i="14" s="1"/>
  <c r="G77" i="14" a="1"/>
  <c r="G77" i="14" s="1"/>
  <c r="D77" i="14" l="1" a="1"/>
  <c r="D77" i="14" s="1"/>
  <c r="C78" i="14" s="1" a="1"/>
  <c r="C78" i="14" s="1"/>
  <c r="E78" i="14" s="1" a="1"/>
  <c r="E78" i="14" s="1"/>
  <c r="F78" i="14" s="1" a="1"/>
  <c r="F78" i="14" s="1"/>
  <c r="I77" i="14" a="1"/>
  <c r="I77" i="14" s="1"/>
  <c r="H78" i="14" l="1" a="1"/>
  <c r="H78" i="14" s="1"/>
  <c r="G78" i="14" a="1"/>
  <c r="G78" i="14" s="1"/>
  <c r="I78" i="14" s="1" a="1"/>
  <c r="I78" i="14" s="1"/>
  <c r="D78" i="14" a="1"/>
  <c r="D78" i="14" s="1"/>
  <c r="C79" i="14" s="1" a="1"/>
  <c r="C79" i="14" s="1"/>
  <c r="E79" i="14" l="1" a="1"/>
  <c r="E79" i="14" s="1"/>
  <c r="H79" i="14" a="1"/>
  <c r="H79" i="14" s="1"/>
  <c r="F79" i="14" a="1"/>
  <c r="F79" i="14" s="1"/>
  <c r="G79" i="14" a="1"/>
  <c r="G79" i="14" s="1"/>
  <c r="I79" i="14" l="1" a="1"/>
  <c r="I79" i="14" s="1"/>
  <c r="D79" i="14" a="1"/>
  <c r="D79" i="14" s="1"/>
  <c r="C80" i="14" s="1" a="1"/>
  <c r="C80" i="14" s="1"/>
  <c r="E80" i="14" l="1" a="1"/>
  <c r="E80" i="14" s="1"/>
  <c r="H80" i="14" a="1"/>
  <c r="H80" i="14" s="1"/>
  <c r="F80" i="14" a="1"/>
  <c r="F80" i="14" s="1"/>
  <c r="G80" i="14" a="1"/>
  <c r="G80" i="14" s="1"/>
  <c r="I80" i="14" l="1" a="1"/>
  <c r="I80" i="14" s="1"/>
  <c r="D80" i="14" a="1"/>
  <c r="D80" i="14" s="1"/>
  <c r="C81" i="14" s="1" a="1"/>
  <c r="C81" i="14" s="1"/>
  <c r="E81" i="14" l="1" a="1"/>
  <c r="E81" i="14" s="1"/>
  <c r="H81" i="14" a="1"/>
  <c r="H81" i="14" s="1"/>
  <c r="F81" i="14" a="1"/>
  <c r="F81" i="14" s="1"/>
  <c r="G81" i="14" a="1"/>
  <c r="G81" i="14" s="1"/>
  <c r="I81" i="14" l="1" a="1"/>
  <c r="I81" i="14" s="1"/>
  <c r="D81" i="14" a="1"/>
  <c r="D81" i="14" s="1"/>
  <c r="C82" i="14" s="1" a="1"/>
  <c r="C82" i="14" s="1"/>
  <c r="E82" i="14" l="1" a="1"/>
  <c r="E82" i="14" s="1"/>
  <c r="H82" i="14" a="1"/>
  <c r="H82" i="14" s="1"/>
  <c r="F82" i="14" a="1"/>
  <c r="F82" i="14" s="1"/>
  <c r="G82" i="14" a="1"/>
  <c r="G82" i="14" s="1"/>
  <c r="I82" i="14" l="1" a="1"/>
  <c r="I82" i="14" s="1"/>
  <c r="D82" i="14" a="1"/>
  <c r="D82" i="14" s="1"/>
  <c r="C83" i="14" s="1" a="1"/>
  <c r="C83" i="14" s="1"/>
  <c r="E83" i="14" l="1" a="1"/>
  <c r="E83" i="14" s="1"/>
  <c r="H83" i="14" a="1"/>
  <c r="H83" i="14" s="1"/>
  <c r="F83" i="14" a="1"/>
  <c r="F83" i="14" s="1"/>
  <c r="G83" i="14" a="1"/>
  <c r="G83" i="14" s="1"/>
  <c r="I83" i="14" l="1" a="1"/>
  <c r="I83" i="14" s="1"/>
  <c r="D83" i="14" a="1"/>
  <c r="D83" i="14" s="1"/>
  <c r="C84" i="14" s="1" a="1"/>
  <c r="C84" i="14" s="1"/>
  <c r="E84" i="14" l="1" a="1"/>
  <c r="E84" i="14" s="1"/>
  <c r="H84" i="14" a="1"/>
  <c r="H84" i="14" s="1"/>
  <c r="F84" i="14" a="1"/>
  <c r="F84" i="14" s="1"/>
  <c r="G84" i="14" a="1"/>
  <c r="G84" i="14" s="1"/>
  <c r="I84" i="14" s="1" a="1"/>
  <c r="I84" i="14" s="1"/>
  <c r="D84" i="14" l="1" a="1"/>
  <c r="D84" i="14" s="1"/>
  <c r="C85" i="14" s="1" a="1"/>
  <c r="C85" i="14" s="1"/>
  <c r="E85" i="14" l="1" a="1"/>
  <c r="E85" i="14" s="1"/>
  <c r="H85" i="14" a="1"/>
  <c r="H85" i="14" s="1"/>
  <c r="F85" i="14" a="1"/>
  <c r="F85" i="14" s="1"/>
  <c r="G85" i="14" a="1"/>
  <c r="G85" i="14" s="1"/>
  <c r="I85" i="14" l="1" a="1"/>
  <c r="I85" i="14" s="1"/>
  <c r="D85" i="14" a="1"/>
  <c r="D85" i="14" s="1"/>
  <c r="C86" i="14" s="1" a="1"/>
  <c r="C86" i="14" s="1"/>
  <c r="E86" i="14" l="1" a="1"/>
  <c r="E86" i="14" s="1"/>
  <c r="H86" i="14" a="1"/>
  <c r="H86" i="14" s="1"/>
  <c r="F86" i="14" a="1"/>
  <c r="F86" i="14" s="1"/>
  <c r="G86" i="14" a="1"/>
  <c r="G86" i="14" s="1"/>
  <c r="I86" i="14" l="1" a="1"/>
  <c r="I86" i="14" s="1"/>
  <c r="D86" i="14" a="1"/>
  <c r="D86" i="14" s="1"/>
  <c r="C87" i="14" s="1" a="1"/>
  <c r="C87" i="14" s="1"/>
  <c r="E87" i="14" l="1" a="1"/>
  <c r="E87" i="14" s="1"/>
  <c r="H87" i="14" a="1"/>
  <c r="H87" i="14" s="1"/>
  <c r="F87" i="14" a="1"/>
  <c r="F87" i="14" s="1"/>
  <c r="G87" i="14" a="1"/>
  <c r="G87" i="14" s="1"/>
  <c r="I87" i="14" l="1" a="1"/>
  <c r="I87" i="14" s="1"/>
  <c r="D87" i="14" a="1"/>
  <c r="D87" i="14" s="1"/>
  <c r="C88" i="14" s="1" a="1"/>
  <c r="C88" i="14" s="1"/>
  <c r="E88" i="14" l="1" a="1"/>
  <c r="E88" i="14" s="1"/>
  <c r="H88" i="14" a="1"/>
  <c r="H88" i="14" s="1"/>
  <c r="F88" i="14" a="1"/>
  <c r="F88" i="14" s="1"/>
  <c r="D88" i="14" a="1"/>
  <c r="D88" i="14" s="1"/>
  <c r="C89" i="14" s="1" a="1"/>
  <c r="C89" i="14" s="1"/>
  <c r="G88" i="14" a="1"/>
  <c r="G88" i="14" s="1"/>
  <c r="I88" i="14" s="1" a="1"/>
  <c r="I88" i="14" s="1"/>
  <c r="E89" i="14" l="1" a="1"/>
  <c r="E89" i="14" s="1"/>
  <c r="H89" i="14" a="1"/>
  <c r="H89" i="14" s="1"/>
  <c r="F89" i="14" a="1"/>
  <c r="F89" i="14" s="1"/>
  <c r="G89" i="14" a="1"/>
  <c r="G89" i="14" s="1"/>
  <c r="I89" i="14" l="1" a="1"/>
  <c r="I89" i="14" s="1"/>
  <c r="D89" i="14" a="1"/>
  <c r="D89" i="14" s="1"/>
  <c r="C90" i="14" s="1" a="1"/>
  <c r="C90" i="14" s="1"/>
  <c r="E90" i="14" l="1" a="1"/>
  <c r="E90" i="14" s="1"/>
  <c r="H90" i="14" a="1"/>
  <c r="H90" i="14" s="1"/>
  <c r="G90" i="14" a="1"/>
  <c r="G90" i="14" s="1"/>
  <c r="F90" i="14" a="1"/>
  <c r="F90" i="14" s="1"/>
  <c r="I90" i="14" l="1" a="1"/>
  <c r="I90" i="14" s="1"/>
  <c r="D90" i="14" a="1"/>
  <c r="D90" i="14" s="1"/>
  <c r="C91" i="14" s="1" a="1"/>
  <c r="C91" i="14" s="1"/>
  <c r="E91" i="14" l="1" a="1"/>
  <c r="E91" i="14" s="1"/>
  <c r="F91" i="14" s="1" a="1"/>
  <c r="F91" i="14" s="1"/>
  <c r="H91" i="14" a="1"/>
  <c r="H91" i="14" s="1"/>
  <c r="G91" i="14" a="1"/>
  <c r="G91" i="14" s="1"/>
  <c r="I91" i="14" l="1" a="1"/>
  <c r="I91" i="14" s="1"/>
  <c r="D91" i="14" a="1"/>
  <c r="D91" i="14" s="1"/>
  <c r="C92" i="14" s="1" a="1"/>
  <c r="C92" i="14" s="1"/>
  <c r="E92" i="14" l="1" a="1"/>
  <c r="E92" i="14" s="1"/>
  <c r="H92" i="14" a="1"/>
  <c r="H92" i="14" s="1"/>
  <c r="F92" i="14" a="1"/>
  <c r="F92" i="14" s="1"/>
  <c r="D92" i="14" a="1"/>
  <c r="D92" i="14" s="1"/>
  <c r="C93" i="14" s="1" a="1"/>
  <c r="C93" i="14" s="1"/>
  <c r="G92" i="14" a="1"/>
  <c r="G92" i="14" s="1"/>
  <c r="I92" i="14" s="1" a="1"/>
  <c r="I92" i="14" s="1"/>
  <c r="E93" i="14" l="1" a="1"/>
  <c r="E93" i="14" s="1"/>
  <c r="H93" i="14" a="1"/>
  <c r="H93" i="14" s="1"/>
  <c r="F93" i="14" a="1"/>
  <c r="F93" i="14" s="1"/>
  <c r="G93" i="14" a="1"/>
  <c r="G93" i="14" s="1"/>
  <c r="I93" i="14" l="1" a="1"/>
  <c r="I93" i="14" s="1"/>
  <c r="D93" i="14" a="1"/>
  <c r="D93" i="14" s="1"/>
  <c r="C94" i="14" s="1" a="1"/>
  <c r="C94" i="14" s="1"/>
  <c r="E94" i="14" l="1" a="1"/>
  <c r="E94" i="14" s="1"/>
  <c r="H94" i="14" a="1"/>
  <c r="H94" i="14" s="1"/>
  <c r="F94" i="14" a="1"/>
  <c r="F94" i="14" s="1"/>
  <c r="G94" i="14" a="1"/>
  <c r="G94" i="14" s="1"/>
  <c r="I94" i="14" l="1" a="1"/>
  <c r="I94" i="14" s="1"/>
  <c r="D94" i="14" a="1"/>
  <c r="D94" i="14" s="1"/>
  <c r="C95" i="14" s="1" a="1"/>
  <c r="C95" i="14" s="1"/>
  <c r="E95" i="14" l="1" a="1"/>
  <c r="E95" i="14" s="1"/>
  <c r="H95" i="14" a="1"/>
  <c r="H95" i="14" s="1"/>
  <c r="F95" i="14" a="1"/>
  <c r="F95" i="14" s="1"/>
  <c r="G95" i="14" a="1"/>
  <c r="G95" i="14" s="1"/>
  <c r="I95" i="14" l="1" a="1"/>
  <c r="I95" i="14" s="1"/>
  <c r="D95" i="14" a="1"/>
  <c r="D95" i="14" s="1"/>
  <c r="C96" i="14" s="1" a="1"/>
  <c r="C96" i="14" s="1"/>
  <c r="E96" i="14" l="1" a="1"/>
  <c r="E96" i="14" s="1"/>
  <c r="H96" i="14" a="1"/>
  <c r="H96" i="14" s="1"/>
  <c r="G96" i="14" a="1"/>
  <c r="G96" i="14" s="1"/>
  <c r="F96" i="14" l="1" a="1"/>
  <c r="F96" i="14" s="1"/>
  <c r="I96" i="14" s="1" a="1"/>
  <c r="I96" i="14" s="1"/>
  <c r="D96" i="14" a="1"/>
  <c r="D96" i="14" s="1"/>
  <c r="C97" i="14" s="1" a="1"/>
  <c r="C97" i="14" s="1"/>
  <c r="E97" i="14" l="1" a="1"/>
  <c r="E97" i="14" s="1"/>
  <c r="H97" i="14" a="1"/>
  <c r="H97" i="14" s="1"/>
  <c r="G97" i="14" a="1"/>
  <c r="G97" i="14" s="1"/>
  <c r="F97" i="14" a="1"/>
  <c r="F97" i="14" s="1"/>
  <c r="I97" i="14" l="1" a="1"/>
  <c r="I97" i="14" s="1"/>
  <c r="D97" i="14" a="1"/>
  <c r="D97" i="14" s="1"/>
  <c r="C98" i="14" s="1" a="1"/>
  <c r="C98" i="14" s="1"/>
  <c r="E98" i="14" l="1" a="1"/>
  <c r="E98" i="14" s="1"/>
  <c r="F98" i="14" s="1" a="1"/>
  <c r="F98" i="14" s="1"/>
  <c r="H98" i="14" a="1"/>
  <c r="H98" i="14" s="1"/>
  <c r="G98" i="14" a="1"/>
  <c r="G98" i="14" s="1"/>
  <c r="I98" i="14" l="1" a="1"/>
  <c r="I98" i="14" s="1"/>
  <c r="D98" i="14" a="1"/>
  <c r="D98" i="14" s="1"/>
  <c r="C99" i="14" s="1" a="1"/>
  <c r="C99" i="14" s="1"/>
  <c r="E99" i="14" l="1" a="1"/>
  <c r="E99" i="14" s="1"/>
  <c r="H99" i="14" a="1"/>
  <c r="H99" i="14" s="1"/>
  <c r="F99" i="14" a="1"/>
  <c r="F99" i="14" s="1"/>
  <c r="G99" i="14" a="1"/>
  <c r="G99" i="14" s="1"/>
  <c r="I99" i="14" l="1" a="1"/>
  <c r="I99" i="14" s="1"/>
  <c r="D99" i="14" a="1"/>
  <c r="D99" i="14" s="1"/>
  <c r="C100" i="14" s="1" a="1"/>
  <c r="C100" i="14" s="1"/>
  <c r="E100" i="14" l="1" a="1"/>
  <c r="E100" i="14" s="1"/>
  <c r="H100" i="14" a="1"/>
  <c r="H100" i="14" s="1"/>
  <c r="F100" i="14" a="1"/>
  <c r="F100" i="14" s="1"/>
  <c r="D100" i="14" a="1"/>
  <c r="D100" i="14" s="1"/>
  <c r="C101" i="14" s="1" a="1"/>
  <c r="C101" i="14" s="1"/>
  <c r="G100" i="14" a="1"/>
  <c r="G100" i="14" s="1"/>
  <c r="I100" i="14" s="1" a="1"/>
  <c r="I100" i="14" s="1"/>
  <c r="E101" i="14" l="1" a="1"/>
  <c r="E101" i="14" s="1"/>
  <c r="H101" i="14" a="1"/>
  <c r="H101" i="14" s="1"/>
  <c r="F101" i="14" a="1"/>
  <c r="F101" i="14" s="1"/>
  <c r="G101" i="14" a="1"/>
  <c r="G101" i="14" s="1"/>
  <c r="I101" i="14" l="1" a="1"/>
  <c r="I101" i="14" s="1"/>
  <c r="D101" i="14" a="1"/>
  <c r="D101" i="14" s="1"/>
  <c r="C102" i="14" s="1" a="1"/>
  <c r="C102" i="14" s="1"/>
  <c r="E102" i="14" l="1" a="1"/>
  <c r="E102" i="14" s="1"/>
  <c r="H102" i="14" a="1"/>
  <c r="H102" i="14" s="1"/>
  <c r="F102" i="14" a="1"/>
  <c r="F102" i="14" s="1"/>
  <c r="G102" i="14" a="1"/>
  <c r="G102" i="14" s="1"/>
  <c r="I102" i="14" l="1" a="1"/>
  <c r="I102" i="14" s="1"/>
  <c r="D102" i="14" a="1"/>
  <c r="D102" i="14" s="1"/>
  <c r="C103" i="14" s="1" a="1"/>
  <c r="C103" i="14" s="1"/>
  <c r="E103" i="14" l="1" a="1"/>
  <c r="E103" i="14" s="1"/>
  <c r="H103" i="14" a="1"/>
  <c r="H103" i="14" s="1"/>
  <c r="F103" i="14" a="1"/>
  <c r="F103" i="14" s="1"/>
  <c r="G103" i="14" a="1"/>
  <c r="G103" i="14" s="1"/>
  <c r="I103" i="14" l="1" a="1"/>
  <c r="I103" i="14" s="1"/>
  <c r="D103" i="14" a="1"/>
  <c r="D103" i="14" s="1"/>
  <c r="C104" i="14" s="1" a="1"/>
  <c r="C104" i="14" s="1"/>
  <c r="E104" i="14" l="1" a="1"/>
  <c r="E104" i="14" s="1"/>
  <c r="H104" i="14" a="1"/>
  <c r="H104" i="14" s="1"/>
  <c r="F104" i="14" a="1"/>
  <c r="F104" i="14" s="1"/>
  <c r="G104" i="14" a="1"/>
  <c r="G104" i="14" s="1"/>
  <c r="I104" i="14" l="1" a="1"/>
  <c r="I104" i="14" s="1"/>
  <c r="D104" i="14" a="1"/>
  <c r="D104" i="14" s="1"/>
  <c r="C105" i="14" s="1" a="1"/>
  <c r="C105" i="14" s="1"/>
  <c r="E105" i="14" l="1" a="1"/>
  <c r="E105" i="14" s="1"/>
  <c r="H105" i="14" a="1"/>
  <c r="H105" i="14" s="1"/>
  <c r="F105" i="14" a="1"/>
  <c r="F105" i="14" s="1"/>
  <c r="D105" i="14" a="1"/>
  <c r="D105" i="14" s="1"/>
  <c r="C106" i="14" s="1" a="1"/>
  <c r="C106" i="14" s="1"/>
  <c r="G105" i="14" a="1"/>
  <c r="G105" i="14" s="1"/>
  <c r="E106" i="14" l="1" a="1"/>
  <c r="E106" i="14" s="1"/>
  <c r="H106" i="14" a="1"/>
  <c r="H106" i="14" s="1"/>
  <c r="I105" i="14" a="1"/>
  <c r="I105" i="14" s="1"/>
  <c r="F106" i="14" a="1"/>
  <c r="F106" i="14" s="1"/>
  <c r="G106" i="14" a="1"/>
  <c r="G106" i="14" s="1"/>
  <c r="D106" i="14" l="1" a="1"/>
  <c r="D106" i="14" s="1"/>
  <c r="C107" i="14" s="1" a="1"/>
  <c r="C107" i="14" s="1"/>
  <c r="I106" i="14" a="1"/>
  <c r="I106" i="14" s="1"/>
  <c r="E107" i="14" l="1" a="1"/>
  <c r="E107" i="14" s="1"/>
  <c r="H107" i="14" a="1"/>
  <c r="H107" i="14" s="1"/>
  <c r="F107" i="14" a="1"/>
  <c r="F107" i="14" s="1"/>
  <c r="D107" i="14" a="1"/>
  <c r="D107" i="14" s="1"/>
  <c r="C108" i="14" s="1" a="1"/>
  <c r="C108" i="14" s="1"/>
  <c r="G107" i="14" a="1"/>
  <c r="G107" i="14" s="1"/>
  <c r="E108" i="14" l="1" a="1"/>
  <c r="E108" i="14" s="1"/>
  <c r="H108" i="14" a="1"/>
  <c r="H108" i="14" s="1"/>
  <c r="I107" i="14" a="1"/>
  <c r="I107" i="14" s="1"/>
  <c r="F108" i="14" a="1"/>
  <c r="F108" i="14" s="1"/>
  <c r="G108" i="14" a="1"/>
  <c r="G108" i="14" s="1"/>
  <c r="I108" i="14" l="1" a="1"/>
  <c r="I108" i="14" s="1"/>
  <c r="D108" i="14" a="1"/>
  <c r="D108" i="14" s="1"/>
  <c r="C109" i="14" s="1" a="1"/>
  <c r="C109" i="14" s="1"/>
  <c r="E109" i="14" l="1" a="1"/>
  <c r="E109" i="14" s="1"/>
  <c r="H109" i="14" a="1"/>
  <c r="H109" i="14" s="1"/>
  <c r="F109" i="14" a="1"/>
  <c r="F109" i="14" s="1"/>
  <c r="G109" i="14" a="1"/>
  <c r="G109" i="14" s="1"/>
  <c r="I109" i="14" l="1" a="1"/>
  <c r="I109" i="14" s="1"/>
  <c r="D109" i="14" a="1"/>
  <c r="D109" i="14" s="1"/>
  <c r="C110" i="14" s="1" a="1"/>
  <c r="C110" i="14" s="1"/>
  <c r="E110" i="14" l="1" a="1"/>
  <c r="E110" i="14" s="1"/>
  <c r="H110" i="14" a="1"/>
  <c r="H110" i="14" s="1"/>
  <c r="F110" i="14" a="1"/>
  <c r="F110" i="14" s="1"/>
  <c r="D110" i="14" a="1"/>
  <c r="D110" i="14" s="1"/>
  <c r="C111" i="14" s="1" a="1"/>
  <c r="C111" i="14" s="1"/>
  <c r="G110" i="14" a="1"/>
  <c r="G110" i="14" s="1"/>
  <c r="E111" i="14" l="1" a="1"/>
  <c r="E111" i="14" s="1"/>
  <c r="H111" i="14" a="1"/>
  <c r="H111" i="14" s="1"/>
  <c r="F111" i="14" a="1"/>
  <c r="F111" i="14" s="1"/>
  <c r="D111" i="14" a="1"/>
  <c r="D111" i="14" s="1"/>
  <c r="C112" i="14" s="1" a="1"/>
  <c r="C112" i="14" s="1"/>
  <c r="G111" i="14" a="1"/>
  <c r="G111" i="14" s="1"/>
  <c r="I110" i="14" a="1"/>
  <c r="I110" i="14" s="1"/>
  <c r="E112" i="14" l="1" a="1"/>
  <c r="E112" i="14" s="1"/>
  <c r="H112" i="14" a="1"/>
  <c r="H112" i="14" s="1"/>
  <c r="I111" i="14" a="1"/>
  <c r="I111" i="14" s="1"/>
  <c r="F112" i="14" a="1"/>
  <c r="F112" i="14" s="1"/>
  <c r="G112" i="14" a="1"/>
  <c r="G112" i="14" s="1"/>
  <c r="I112" i="14" l="1" a="1"/>
  <c r="I112" i="14" s="1"/>
  <c r="D112" i="14" a="1"/>
  <c r="D112" i="14" s="1"/>
  <c r="C113" i="14" s="1" a="1"/>
  <c r="C113" i="14" s="1"/>
  <c r="E113" i="14" l="1" a="1"/>
  <c r="E113" i="14" s="1"/>
  <c r="H113" i="14" a="1"/>
  <c r="H113" i="14" s="1"/>
  <c r="F113" i="14" a="1"/>
  <c r="F113" i="14" s="1"/>
  <c r="D113" i="14" a="1"/>
  <c r="D113" i="14" s="1"/>
  <c r="C114" i="14" s="1" a="1"/>
  <c r="C114" i="14" s="1"/>
  <c r="G113" i="14" a="1"/>
  <c r="G113" i="14" s="1"/>
  <c r="E114" i="14" l="1" a="1"/>
  <c r="E114" i="14" s="1"/>
  <c r="F114" i="14" s="1" a="1"/>
  <c r="F114" i="14" s="1"/>
  <c r="H114" i="14" a="1"/>
  <c r="H114" i="14" s="1"/>
  <c r="D114" i="14" a="1"/>
  <c r="D114" i="14" s="1"/>
  <c r="C115" i="14" s="1" a="1"/>
  <c r="C115" i="14" s="1"/>
  <c r="G114" i="14" a="1"/>
  <c r="G114" i="14" s="1"/>
  <c r="I113" i="14" a="1"/>
  <c r="I113" i="14" s="1"/>
  <c r="E115" i="14" l="1" a="1"/>
  <c r="E115" i="14" s="1"/>
  <c r="H115" i="14" a="1"/>
  <c r="H115" i="14" s="1"/>
  <c r="F115" i="14" a="1"/>
  <c r="F115" i="14" s="1"/>
  <c r="D115" i="14" a="1"/>
  <c r="D115" i="14" s="1"/>
  <c r="C116" i="14" s="1" a="1"/>
  <c r="C116" i="14" s="1"/>
  <c r="G115" i="14" a="1"/>
  <c r="G115" i="14" s="1"/>
  <c r="I114" i="14" a="1"/>
  <c r="I114" i="14" s="1"/>
  <c r="E116" i="14" l="1" a="1"/>
  <c r="E116" i="14" s="1"/>
  <c r="H116" i="14" a="1"/>
  <c r="H116" i="14" s="1"/>
  <c r="I115" i="14" a="1"/>
  <c r="I115" i="14" s="1"/>
  <c r="F116" i="14" a="1"/>
  <c r="F116" i="14" s="1"/>
  <c r="G116" i="14" a="1"/>
  <c r="G116" i="14" s="1"/>
  <c r="I116" i="14" l="1" a="1"/>
  <c r="I116" i="14" s="1"/>
  <c r="D116" i="14" a="1"/>
  <c r="D116" i="14" s="1"/>
  <c r="C117" i="14" s="1" a="1"/>
  <c r="C117" i="14" s="1"/>
  <c r="E117" i="14" l="1" a="1"/>
  <c r="E117" i="14" s="1"/>
  <c r="H117" i="14" a="1"/>
  <c r="H117" i="14" s="1"/>
  <c r="F117" i="14" a="1"/>
  <c r="F117" i="14" s="1"/>
  <c r="D117" i="14" a="1"/>
  <c r="D117" i="14" s="1"/>
  <c r="C118" i="14" s="1" a="1"/>
  <c r="C118" i="14" s="1"/>
  <c r="G117" i="14" a="1"/>
  <c r="G117" i="14" s="1"/>
  <c r="E118" i="14" l="1" a="1"/>
  <c r="E118" i="14" s="1"/>
  <c r="H118" i="14" a="1"/>
  <c r="H118" i="14" s="1"/>
  <c r="I117" i="14" a="1"/>
  <c r="I117" i="14" s="1"/>
  <c r="D118" i="14" a="1"/>
  <c r="D118" i="14" s="1"/>
  <c r="G118" i="14" a="1"/>
  <c r="G118" i="14" s="1"/>
  <c r="F118" i="14" l="1" a="1"/>
  <c r="F118" i="14" s="1"/>
  <c r="I118" i="14" s="1" a="1"/>
  <c r="I118" i="14" s="1"/>
  <c r="C119" i="14" a="1"/>
  <c r="C119" i="14" s="1"/>
  <c r="E119" i="14" l="1" a="1"/>
  <c r="E119" i="14" s="1"/>
  <c r="H119" i="14" a="1"/>
  <c r="H119" i="14" s="1"/>
  <c r="F119" i="14" a="1"/>
  <c r="F119" i="14" s="1"/>
  <c r="G119" i="14" a="1"/>
  <c r="G119" i="14" s="1"/>
  <c r="I119" i="14" l="1" a="1"/>
  <c r="I119" i="14" s="1"/>
  <c r="D119" i="14" a="1"/>
  <c r="D119" i="14" s="1"/>
  <c r="C120" i="14" s="1" a="1"/>
  <c r="C120" i="14" s="1"/>
  <c r="E120" i="14" l="1" a="1"/>
  <c r="E120" i="14" s="1"/>
  <c r="H120" i="14" a="1"/>
  <c r="H120" i="14" s="1"/>
  <c r="F120" i="14" a="1"/>
  <c r="F120" i="14" s="1"/>
  <c r="G120" i="14" a="1"/>
  <c r="G120" i="14" s="1"/>
  <c r="I120" i="14" l="1" a="1"/>
  <c r="I120" i="14" s="1"/>
  <c r="D120" i="14" a="1"/>
  <c r="D120" i="14" s="1"/>
  <c r="C121" i="14" s="1" a="1"/>
  <c r="C121" i="14" s="1"/>
  <c r="E121" i="14" l="1" a="1"/>
  <c r="E121" i="14" s="1"/>
  <c r="H121" i="14" a="1"/>
  <c r="H121" i="14" s="1"/>
  <c r="F121" i="14" a="1"/>
  <c r="F121" i="14" s="1"/>
  <c r="G121" i="14" a="1"/>
  <c r="G121" i="14" s="1"/>
  <c r="I121" i="14" l="1" a="1"/>
  <c r="I121" i="14" s="1"/>
  <c r="D121" i="14" a="1"/>
  <c r="D121" i="14" s="1"/>
  <c r="C122" i="14" s="1" a="1"/>
  <c r="C122" i="14" s="1"/>
  <c r="E122" i="14" l="1" a="1"/>
  <c r="E122" i="14" s="1"/>
  <c r="F122" i="14" s="1" a="1"/>
  <c r="F122" i="14" s="1"/>
  <c r="H122" i="14" a="1"/>
  <c r="H122" i="14" s="1"/>
  <c r="G122" i="14" a="1"/>
  <c r="G122" i="14" s="1"/>
  <c r="I122" i="14" l="1" a="1"/>
  <c r="I122" i="14" s="1"/>
  <c r="D122" i="14" a="1"/>
  <c r="D122" i="14" s="1"/>
  <c r="C123" i="14" s="1" a="1"/>
  <c r="C123" i="14" s="1"/>
  <c r="E123" i="14" l="1" a="1"/>
  <c r="E123" i="14" s="1"/>
  <c r="H123" i="14" a="1"/>
  <c r="H123" i="14" s="1"/>
  <c r="F123" i="14" a="1"/>
  <c r="F123" i="14" s="1"/>
  <c r="D123" i="14" a="1"/>
  <c r="D123" i="14" s="1"/>
  <c r="C124" i="14" s="1" a="1"/>
  <c r="C124" i="14" s="1"/>
  <c r="G123" i="14" a="1"/>
  <c r="G123" i="14" s="1"/>
  <c r="E124" i="14" l="1" a="1"/>
  <c r="E124" i="14" s="1"/>
  <c r="H124" i="14" a="1"/>
  <c r="H124" i="14" s="1"/>
  <c r="I123" i="14" a="1"/>
  <c r="I123" i="14" s="1"/>
  <c r="G124" i="14" a="1"/>
  <c r="G124" i="14" s="1"/>
  <c r="F124" i="14" l="1" a="1"/>
  <c r="F124" i="14" s="1"/>
  <c r="I124" i="14" s="1" a="1"/>
  <c r="I124" i="14" s="1"/>
  <c r="D124" i="14" a="1"/>
  <c r="D124" i="14" s="1"/>
  <c r="C125" i="14" s="1" a="1"/>
  <c r="C125" i="14" s="1"/>
  <c r="E125" i="14" l="1" a="1"/>
  <c r="E125" i="14" s="1"/>
  <c r="H125" i="14" a="1"/>
  <c r="H125" i="14" s="1"/>
  <c r="F125" i="14" a="1"/>
  <c r="F125" i="14" s="1"/>
  <c r="D125" i="14" a="1"/>
  <c r="D125" i="14" s="1"/>
  <c r="C126" i="14" s="1" a="1"/>
  <c r="C126" i="14" s="1"/>
  <c r="G125" i="14" a="1"/>
  <c r="G125" i="14" s="1"/>
  <c r="I125" i="14" s="1" a="1"/>
  <c r="I125" i="14" s="1"/>
  <c r="E126" i="14" l="1" a="1"/>
  <c r="E126" i="14" s="1"/>
  <c r="H126" i="14" a="1"/>
  <c r="H126" i="14" s="1"/>
  <c r="G126" i="14" a="1"/>
  <c r="G126" i="14" s="1"/>
  <c r="F126" i="14" a="1"/>
  <c r="F126" i="14" s="1"/>
  <c r="I126" i="14" l="1" a="1"/>
  <c r="I126" i="14" s="1"/>
  <c r="D126" i="14" a="1"/>
  <c r="D126" i="14" s="1"/>
  <c r="C127" i="14" s="1" a="1"/>
  <c r="C127" i="14" s="1"/>
  <c r="E127" i="14" l="1" a="1"/>
  <c r="E127" i="14" s="1"/>
  <c r="H127" i="14" a="1"/>
  <c r="H127" i="14" s="1"/>
  <c r="G127" i="14" a="1"/>
  <c r="G127" i="14" s="1"/>
  <c r="F127" i="14" a="1"/>
  <c r="F127" i="14" s="1"/>
  <c r="I127" i="14" l="1" a="1"/>
  <c r="I127" i="14" s="1"/>
  <c r="D127" i="14" a="1"/>
  <c r="D127" i="14" s="1"/>
  <c r="C128" i="14" s="1" a="1"/>
  <c r="C128" i="14" s="1"/>
  <c r="E128" i="14" l="1" a="1"/>
  <c r="E128" i="14" s="1"/>
  <c r="F128" i="14" s="1" a="1"/>
  <c r="F128" i="14" s="1"/>
  <c r="H128" i="14" a="1"/>
  <c r="H128" i="14" s="1"/>
  <c r="G128" i="14" a="1"/>
  <c r="G128" i="14" s="1"/>
  <c r="D128" i="14" a="1"/>
  <c r="D128" i="14" s="1"/>
  <c r="I128" i="14" l="1" a="1"/>
  <c r="I128" i="14" s="1"/>
  <c r="C129" i="14" a="1"/>
  <c r="C129" i="14" s="1"/>
  <c r="E129" i="14" l="1" a="1"/>
  <c r="E129" i="14" s="1"/>
  <c r="H129" i="14" a="1"/>
  <c r="H129" i="14" s="1"/>
  <c r="D129" i="14" a="1"/>
  <c r="D129" i="14" s="1"/>
  <c r="G129" i="14" a="1"/>
  <c r="G129" i="14" s="1"/>
  <c r="F129" i="14" l="1" a="1"/>
  <c r="F129" i="14" s="1"/>
  <c r="I129" i="14" s="1" a="1"/>
  <c r="I129" i="14" s="1"/>
  <c r="C130" i="14" a="1"/>
  <c r="C130" i="14" s="1"/>
  <c r="E130" i="14" l="1" a="1"/>
  <c r="E130" i="14" s="1"/>
  <c r="H130" i="14" a="1"/>
  <c r="H130" i="14" s="1"/>
  <c r="F130" i="14" a="1"/>
  <c r="F130" i="14" s="1"/>
  <c r="G130" i="14" a="1"/>
  <c r="G130" i="14" s="1"/>
  <c r="I130" i="14" l="1" a="1"/>
  <c r="I130" i="14" s="1"/>
  <c r="D130" i="14" a="1"/>
  <c r="D130" i="14" s="1"/>
  <c r="C131" i="14" s="1" a="1"/>
  <c r="C131" i="14" s="1"/>
  <c r="E131" i="14" l="1" a="1"/>
  <c r="E131" i="14" s="1"/>
  <c r="H131" i="14" a="1"/>
  <c r="H131" i="14" s="1"/>
  <c r="F131" i="14" a="1"/>
  <c r="F131" i="14" s="1"/>
  <c r="D131" i="14" a="1"/>
  <c r="D131" i="14" s="1"/>
  <c r="G131" i="14" a="1"/>
  <c r="G131" i="14" s="1"/>
  <c r="I131" i="14" l="1" a="1"/>
  <c r="I131" i="14" s="1"/>
  <c r="C132" i="14" a="1"/>
  <c r="C132" i="14" s="1"/>
  <c r="E132" i="14" l="1" a="1"/>
  <c r="E132" i="14" s="1"/>
  <c r="D132" i="14" s="1" a="1"/>
  <c r="D132" i="14" s="1"/>
  <c r="H132" i="14" a="1"/>
  <c r="H132" i="14" s="1"/>
  <c r="G132" i="14" a="1"/>
  <c r="G132" i="14" s="1"/>
  <c r="F132" i="14" l="1" a="1"/>
  <c r="F132" i="14" s="1"/>
  <c r="I132" i="14" s="1" a="1"/>
  <c r="I132" i="14" s="1"/>
  <c r="C133" i="14" a="1"/>
  <c r="C133" i="14" s="1"/>
  <c r="E133" i="14" l="1" a="1"/>
  <c r="E133" i="14" s="1"/>
  <c r="H133" i="14" a="1"/>
  <c r="H133" i="14" s="1"/>
  <c r="F133" i="14" a="1"/>
  <c r="F133" i="14" s="1"/>
  <c r="D133" i="14" a="1"/>
  <c r="D133" i="14" s="1"/>
  <c r="C134" i="14" s="1" a="1"/>
  <c r="C134" i="14" s="1"/>
  <c r="G133" i="14" a="1"/>
  <c r="G133" i="14" s="1"/>
  <c r="E134" i="14" l="1" a="1"/>
  <c r="E134" i="14" s="1"/>
  <c r="D134" i="14" s="1" a="1"/>
  <c r="D134" i="14" s="1"/>
  <c r="C135" i="14" s="1" a="1"/>
  <c r="C135" i="14" s="1"/>
  <c r="H134" i="14" a="1"/>
  <c r="H134" i="14" s="1"/>
  <c r="G134" i="14" a="1"/>
  <c r="G134" i="14" s="1"/>
  <c r="I133" i="14" a="1"/>
  <c r="I133" i="14" s="1"/>
  <c r="F134" i="14" l="1" a="1"/>
  <c r="F134" i="14" s="1"/>
  <c r="E135" i="14" a="1"/>
  <c r="E135" i="14" s="1"/>
  <c r="D135" i="14" s="1" a="1"/>
  <c r="D135" i="14" s="1"/>
  <c r="C136" i="14" s="1" a="1"/>
  <c r="C136" i="14" s="1"/>
  <c r="H135" i="14" a="1"/>
  <c r="H135" i="14" s="1"/>
  <c r="I134" i="14" a="1"/>
  <c r="I134" i="14" s="1"/>
  <c r="G135" i="14" a="1"/>
  <c r="G135" i="14" s="1"/>
  <c r="F135" i="14" l="1" a="1"/>
  <c r="F135" i="14" s="1"/>
  <c r="I135" i="14" s="1" a="1"/>
  <c r="I135" i="14" s="1"/>
  <c r="E136" i="14" a="1"/>
  <c r="E136" i="14" s="1"/>
  <c r="D136" i="14" s="1" a="1"/>
  <c r="D136" i="14" s="1"/>
  <c r="H136" i="14" a="1"/>
  <c r="H136" i="14" s="1"/>
  <c r="G136" i="14" a="1"/>
  <c r="G136" i="14" s="1"/>
  <c r="F136" i="14" l="1" a="1"/>
  <c r="F136" i="14" s="1"/>
  <c r="C137" i="14" a="1"/>
  <c r="C137" i="14" s="1"/>
  <c r="I136" i="14" a="1"/>
  <c r="I136" i="14" s="1"/>
  <c r="E137" i="14" l="1" a="1"/>
  <c r="E137" i="14" s="1"/>
  <c r="H137" i="14" a="1"/>
  <c r="H137" i="14" s="1"/>
  <c r="D137" i="14" a="1"/>
  <c r="D137" i="14" s="1"/>
  <c r="C138" i="14" s="1" a="1"/>
  <c r="C138" i="14" s="1"/>
  <c r="F137" i="14" a="1"/>
  <c r="F137" i="14" s="1"/>
  <c r="G137" i="14" a="1"/>
  <c r="G137" i="14" s="1"/>
  <c r="E138" i="14" l="1" a="1"/>
  <c r="E138" i="14" s="1"/>
  <c r="H138" i="14" a="1"/>
  <c r="H138" i="14" s="1"/>
  <c r="D138" i="14" a="1"/>
  <c r="D138" i="14" s="1"/>
  <c r="G138" i="14" a="1"/>
  <c r="G138" i="14" s="1"/>
  <c r="F138" i="14" a="1"/>
  <c r="F138" i="14" s="1"/>
  <c r="I137" i="14" a="1"/>
  <c r="I137" i="14" s="1"/>
  <c r="C139" i="14" l="1" a="1"/>
  <c r="C139" i="14" s="1"/>
  <c r="I138" i="14" a="1"/>
  <c r="I138" i="14" s="1"/>
  <c r="E139" i="14" l="1" a="1"/>
  <c r="E139" i="14" s="1"/>
  <c r="H139" i="14" a="1"/>
  <c r="H139" i="14" s="1"/>
  <c r="D139" i="14" a="1"/>
  <c r="D139" i="14" s="1"/>
  <c r="F139" i="14" a="1"/>
  <c r="F139" i="14" s="1"/>
  <c r="G139" i="14" a="1"/>
  <c r="G139" i="14" s="1"/>
  <c r="I139" i="14" l="1" a="1"/>
  <c r="I139" i="14" s="1"/>
  <c r="C140" i="14" a="1"/>
  <c r="C140" i="14" s="1"/>
  <c r="E140" i="14" l="1" a="1"/>
  <c r="E140" i="14" s="1"/>
  <c r="H140" i="14" a="1"/>
  <c r="H140" i="14" s="1"/>
  <c r="D140" i="14" a="1"/>
  <c r="D140" i="14" s="1"/>
  <c r="C141" i="14" s="1" a="1"/>
  <c r="C141" i="14" s="1"/>
  <c r="F140" i="14" a="1"/>
  <c r="F140" i="14" s="1"/>
  <c r="G140" i="14" a="1"/>
  <c r="G140" i="14" s="1"/>
  <c r="E141" i="14" l="1" a="1"/>
  <c r="E141" i="14" s="1"/>
  <c r="H141" i="14" a="1"/>
  <c r="H141" i="14" s="1"/>
  <c r="D141" i="14" a="1"/>
  <c r="D141" i="14" s="1"/>
  <c r="I140" i="14" a="1"/>
  <c r="I140" i="14" s="1"/>
  <c r="F141" i="14" a="1"/>
  <c r="F141" i="14" s="1"/>
  <c r="G141" i="14" a="1"/>
  <c r="G141" i="14" s="1"/>
  <c r="I141" i="14" l="1" a="1"/>
  <c r="I141" i="14" s="1"/>
  <c r="C142" i="14" a="1"/>
  <c r="C142" i="14" s="1"/>
  <c r="E142" i="14" l="1" a="1"/>
  <c r="E142" i="14" s="1"/>
  <c r="H142" i="14" a="1"/>
  <c r="H142" i="14" s="1"/>
  <c r="D142" i="14" a="1"/>
  <c r="D142" i="14" s="1"/>
  <c r="F142" i="14" a="1"/>
  <c r="F142" i="14" s="1"/>
  <c r="G142" i="14" a="1"/>
  <c r="G142" i="14" s="1"/>
  <c r="I142" i="14" l="1" a="1"/>
  <c r="I142" i="14" s="1"/>
  <c r="C143" i="14" a="1"/>
  <c r="C143" i="14" s="1"/>
  <c r="E143" i="14" l="1" a="1"/>
  <c r="E143" i="14" s="1"/>
  <c r="H143" i="14" a="1"/>
  <c r="H143" i="14" s="1"/>
  <c r="D143" i="14" a="1"/>
  <c r="D143" i="14" s="1"/>
  <c r="G143" i="14" a="1"/>
  <c r="G143" i="14" s="1"/>
  <c r="F143" i="14" a="1"/>
  <c r="F143" i="14" s="1"/>
  <c r="C144" i="14" l="1" a="1"/>
  <c r="C144" i="14" s="1"/>
  <c r="I143" i="14" a="1"/>
  <c r="I143" i="14" s="1"/>
  <c r="E144" i="14" l="1" a="1"/>
  <c r="E144" i="14" s="1"/>
  <c r="H144" i="14" a="1"/>
  <c r="H144" i="14" s="1"/>
  <c r="D144" i="14" a="1"/>
  <c r="D144" i="14" s="1"/>
  <c r="F144" i="14" a="1"/>
  <c r="F144" i="14" s="1"/>
  <c r="G144" i="14" a="1"/>
  <c r="G144" i="14" s="1"/>
  <c r="I144" i="14" l="1" a="1"/>
  <c r="I144" i="14" s="1"/>
  <c r="C145" i="14" a="1"/>
  <c r="C145" i="14" s="1"/>
  <c r="E145" i="14" l="1" a="1"/>
  <c r="E145" i="14" s="1"/>
  <c r="H145" i="14" a="1"/>
  <c r="H145" i="14" s="1"/>
  <c r="D145" i="14" a="1"/>
  <c r="D145" i="14" s="1"/>
  <c r="F145" i="14" a="1"/>
  <c r="F145" i="14" s="1"/>
  <c r="G145" i="14" a="1"/>
  <c r="G145" i="14" s="1"/>
  <c r="I145" i="14" l="1" a="1"/>
  <c r="I145" i="14" s="1"/>
  <c r="C146" i="14" a="1"/>
  <c r="C146" i="14" s="1"/>
  <c r="E146" i="14" l="1" a="1"/>
  <c r="E146" i="14" s="1"/>
  <c r="H146" i="14" a="1"/>
  <c r="H146" i="14" s="1"/>
  <c r="D146" i="14" a="1"/>
  <c r="D146" i="14" s="1"/>
  <c r="G146" i="14" a="1"/>
  <c r="G146" i="14" s="1"/>
  <c r="F146" i="14" a="1"/>
  <c r="F146" i="14" s="1"/>
  <c r="I146" i="14" l="1" a="1"/>
  <c r="I146" i="14" s="1"/>
  <c r="C147" i="14" a="1"/>
  <c r="C147" i="14" s="1"/>
  <c r="E147" i="14" l="1" a="1"/>
  <c r="E147" i="14" s="1"/>
  <c r="H147" i="14" a="1"/>
  <c r="H147" i="14" s="1"/>
  <c r="D147" i="14" a="1"/>
  <c r="D147" i="14" s="1"/>
  <c r="G147" i="14" a="1"/>
  <c r="G147" i="14" s="1"/>
  <c r="F147" i="14" a="1"/>
  <c r="F147" i="14" s="1"/>
  <c r="C148" i="14" l="1" a="1"/>
  <c r="C148" i="14" s="1"/>
  <c r="I147" i="14" a="1"/>
  <c r="I147" i="14" s="1"/>
  <c r="E148" i="14" l="1" a="1"/>
  <c r="E148" i="14" s="1"/>
  <c r="H148" i="14" a="1"/>
  <c r="H148" i="14" s="1"/>
  <c r="D148" i="14" a="1"/>
  <c r="D148" i="14" s="1"/>
  <c r="F148" i="14" a="1"/>
  <c r="F148" i="14" s="1"/>
  <c r="G148" i="14" a="1"/>
  <c r="G148" i="14" s="1"/>
  <c r="C149" i="14" l="1" a="1"/>
  <c r="C149" i="14" s="1"/>
  <c r="I148" i="14" a="1"/>
  <c r="I148" i="14" s="1"/>
  <c r="E149" i="14" l="1" a="1"/>
  <c r="E149" i="14" s="1"/>
  <c r="H149" i="14" a="1"/>
  <c r="H149" i="14" s="1"/>
  <c r="D149" i="14" a="1"/>
  <c r="D149" i="14" s="1"/>
  <c r="C150" i="14" s="1" a="1"/>
  <c r="C150" i="14" s="1"/>
  <c r="F149" i="14" a="1"/>
  <c r="F149" i="14" s="1"/>
  <c r="G149" i="14" a="1"/>
  <c r="G149" i="14" s="1"/>
  <c r="E150" i="14" l="1" a="1"/>
  <c r="E150" i="14" s="1"/>
  <c r="H150" i="14" a="1"/>
  <c r="H150" i="14" s="1"/>
  <c r="D150" i="14" a="1"/>
  <c r="D150" i="14" s="1"/>
  <c r="I149" i="14" a="1"/>
  <c r="I149" i="14" s="1"/>
  <c r="G150" i="14" a="1"/>
  <c r="G150" i="14" s="1"/>
  <c r="F150" i="14" a="1"/>
  <c r="F150" i="14" s="1"/>
  <c r="C151" i="14" l="1" a="1"/>
  <c r="C151" i="14" s="1"/>
  <c r="I150" i="14" a="1"/>
  <c r="I150" i="14" s="1"/>
  <c r="E151" i="14" l="1" a="1"/>
  <c r="E151" i="14" s="1"/>
  <c r="H151" i="14" a="1"/>
  <c r="H151" i="14" s="1"/>
  <c r="D151" i="14" a="1"/>
  <c r="D151" i="14" s="1"/>
  <c r="G151" i="14" a="1"/>
  <c r="G151" i="14" s="1"/>
  <c r="F151" i="14" a="1"/>
  <c r="F151" i="14" s="1"/>
  <c r="C152" i="14" l="1" a="1"/>
  <c r="C152" i="14" s="1"/>
  <c r="I151" i="14" a="1"/>
  <c r="I151" i="14" s="1"/>
  <c r="E152" i="14" l="1" a="1"/>
  <c r="E152" i="14" s="1"/>
  <c r="H152" i="14" a="1"/>
  <c r="H152" i="14" s="1"/>
  <c r="D152" i="14" a="1"/>
  <c r="D152" i="14" s="1"/>
  <c r="F152" i="14" a="1"/>
  <c r="F152" i="14" s="1"/>
  <c r="G152" i="14" a="1"/>
  <c r="G152" i="14" s="1"/>
  <c r="I152" i="14" l="1" a="1"/>
  <c r="I152" i="14" s="1"/>
  <c r="C153" i="14" a="1"/>
  <c r="C153" i="14" s="1"/>
  <c r="E153" i="14" l="1" a="1"/>
  <c r="E153" i="14" s="1"/>
  <c r="H153" i="14" a="1"/>
  <c r="H153" i="14" s="1"/>
  <c r="D153" i="14" a="1"/>
  <c r="D153" i="14" s="1"/>
  <c r="G153" i="14" a="1"/>
  <c r="G153" i="14" s="1"/>
  <c r="F153" i="14" a="1"/>
  <c r="F153" i="14" s="1"/>
  <c r="C154" i="14" l="1" a="1"/>
  <c r="C154" i="14" s="1"/>
  <c r="I153" i="14" a="1"/>
  <c r="I153" i="14" s="1"/>
  <c r="E154" i="14" l="1" a="1"/>
  <c r="E154" i="14" s="1"/>
  <c r="H154" i="14" a="1"/>
  <c r="H154" i="14" s="1"/>
  <c r="D154" i="14" a="1"/>
  <c r="D154" i="14" s="1"/>
  <c r="G154" i="14" a="1"/>
  <c r="G154" i="14" s="1"/>
  <c r="F154" i="14" a="1"/>
  <c r="F154" i="14" s="1"/>
  <c r="C155" i="14" l="1" a="1"/>
  <c r="C155" i="14" s="1"/>
  <c r="I154" i="14" a="1"/>
  <c r="I154" i="14" s="1"/>
  <c r="E155" i="14" l="1" a="1"/>
  <c r="E155" i="14" s="1"/>
  <c r="H155" i="14" a="1"/>
  <c r="H155" i="14" s="1"/>
  <c r="D155" i="14" a="1"/>
  <c r="D155" i="14" s="1"/>
  <c r="G155" i="14" a="1"/>
  <c r="G155" i="14" s="1"/>
  <c r="F155" i="14" a="1"/>
  <c r="F155" i="14" s="1"/>
  <c r="C156" i="14" l="1" a="1"/>
  <c r="C156" i="14" s="1"/>
  <c r="I155" i="14" a="1"/>
  <c r="I155" i="14" s="1"/>
  <c r="E156" i="14" l="1" a="1"/>
  <c r="E156" i="14" s="1"/>
  <c r="H156" i="14" a="1"/>
  <c r="H156" i="14" s="1"/>
  <c r="D156" i="14" a="1"/>
  <c r="D156" i="14" s="1"/>
  <c r="F156" i="14" a="1"/>
  <c r="F156" i="14" s="1"/>
  <c r="G156" i="14" a="1"/>
  <c r="G156" i="14" s="1"/>
  <c r="I156" i="14" l="1" a="1"/>
  <c r="I156" i="14" s="1"/>
  <c r="C157" i="14" a="1"/>
  <c r="C157" i="14" s="1"/>
  <c r="E157" i="14" l="1" a="1"/>
  <c r="E157" i="14" s="1"/>
  <c r="H157" i="14" a="1"/>
  <c r="H157" i="14" s="1"/>
  <c r="D157" i="14" a="1"/>
  <c r="D157" i="14" s="1"/>
  <c r="F157" i="14" a="1"/>
  <c r="F157" i="14" s="1"/>
  <c r="G157" i="14" a="1"/>
  <c r="G157" i="14" s="1"/>
  <c r="I157" i="14" l="1" a="1"/>
  <c r="I157" i="14" s="1"/>
  <c r="C158" i="14" a="1"/>
  <c r="C158" i="14" s="1"/>
  <c r="E158" i="14" l="1" a="1"/>
  <c r="E158" i="14" s="1"/>
  <c r="H158" i="14" a="1"/>
  <c r="H158" i="14" s="1"/>
  <c r="D158" i="14" a="1"/>
  <c r="D158" i="14" s="1"/>
  <c r="F158" i="14" a="1"/>
  <c r="F158" i="14" s="1"/>
  <c r="G158" i="14" a="1"/>
  <c r="G158" i="14" s="1"/>
  <c r="I158" i="14" l="1" a="1"/>
  <c r="I158" i="14" s="1"/>
  <c r="C159" i="14" a="1"/>
  <c r="C159" i="14" s="1"/>
  <c r="E159" i="14" l="1" a="1"/>
  <c r="E159" i="14" s="1"/>
  <c r="H159" i="14" a="1"/>
  <c r="H159" i="14" s="1"/>
  <c r="D159" i="14" a="1"/>
  <c r="D159" i="14" s="1"/>
  <c r="F159" i="14" a="1"/>
  <c r="F159" i="14" s="1"/>
  <c r="G159" i="14" a="1"/>
  <c r="G159" i="14" s="1"/>
  <c r="C160" i="14" l="1" a="1"/>
  <c r="C160" i="14" s="1"/>
  <c r="I159" i="14" a="1"/>
  <c r="I159" i="14" s="1"/>
  <c r="E160" i="14" l="1" a="1"/>
  <c r="E160" i="14" s="1"/>
  <c r="H160" i="14" a="1"/>
  <c r="H160" i="14" s="1"/>
  <c r="D160" i="14" a="1"/>
  <c r="D160" i="14" s="1"/>
  <c r="G160" i="14" a="1"/>
  <c r="G160" i="14" s="1"/>
  <c r="F160" i="14" a="1"/>
  <c r="F160" i="14" s="1"/>
  <c r="I160" i="14" l="1" a="1"/>
  <c r="I160" i="14" s="1"/>
  <c r="C161" i="14" a="1"/>
  <c r="C161" i="14" s="1"/>
  <c r="E161" i="14" l="1" a="1"/>
  <c r="E161" i="14" s="1"/>
  <c r="H161" i="14" a="1"/>
  <c r="H161" i="14" s="1"/>
  <c r="D161" i="14" a="1"/>
  <c r="D161" i="14" s="1"/>
  <c r="C162" i="14" s="1" a="1"/>
  <c r="C162" i="14" s="1"/>
  <c r="F161" i="14" a="1"/>
  <c r="F161" i="14" s="1"/>
  <c r="G161" i="14" a="1"/>
  <c r="G161" i="14" s="1"/>
  <c r="E162" i="14" l="1" a="1"/>
  <c r="E162" i="14" s="1"/>
  <c r="H162" i="14" a="1"/>
  <c r="H162" i="14" s="1"/>
  <c r="D162" i="14" a="1"/>
  <c r="D162" i="14" s="1"/>
  <c r="I161" i="14" a="1"/>
  <c r="I161" i="14" s="1"/>
  <c r="F162" i="14" a="1"/>
  <c r="F162" i="14" s="1"/>
  <c r="G162" i="14" a="1"/>
  <c r="G162" i="14" s="1"/>
  <c r="I162" i="14" l="1" a="1"/>
  <c r="I162" i="14" s="1"/>
  <c r="C163" i="14" a="1"/>
  <c r="C163" i="14" s="1"/>
  <c r="E163" i="14" l="1" a="1"/>
  <c r="E163" i="14" s="1"/>
  <c r="H163" i="14" a="1"/>
  <c r="H163" i="14" s="1"/>
  <c r="D163" i="14" a="1"/>
  <c r="D163" i="14" s="1"/>
  <c r="G163" i="14" a="1"/>
  <c r="G163" i="14" s="1"/>
  <c r="F163" i="14" a="1"/>
  <c r="F163" i="14" s="1"/>
  <c r="C164" i="14" l="1" a="1"/>
  <c r="C164" i="14" s="1"/>
  <c r="I163" i="14" a="1"/>
  <c r="I163" i="14" s="1"/>
  <c r="E164" i="14" l="1" a="1"/>
  <c r="E164" i="14" s="1"/>
  <c r="H164" i="14" a="1"/>
  <c r="H164" i="14" s="1"/>
  <c r="D164" i="14" a="1"/>
  <c r="D164" i="14" s="1"/>
  <c r="F164" i="14" a="1"/>
  <c r="F164" i="14" s="1"/>
  <c r="G164" i="14" a="1"/>
  <c r="G164" i="14" s="1"/>
  <c r="I164" i="14" l="1" a="1"/>
  <c r="I164" i="14" s="1"/>
  <c r="C165" i="14" a="1"/>
  <c r="C165" i="14" s="1"/>
  <c r="E165" i="14" l="1" a="1"/>
  <c r="E165" i="14" s="1"/>
  <c r="H165" i="14" a="1"/>
  <c r="H165" i="14" s="1"/>
  <c r="D165" i="14" a="1"/>
  <c r="D165" i="14" s="1"/>
  <c r="C166" i="14" s="1" a="1"/>
  <c r="C166" i="14" s="1"/>
  <c r="F165" i="14" a="1"/>
  <c r="F165" i="14" s="1"/>
  <c r="G165" i="14" a="1"/>
  <c r="G165" i="14" s="1"/>
  <c r="E166" i="14" l="1" a="1"/>
  <c r="E166" i="14" s="1"/>
  <c r="H166" i="14" a="1"/>
  <c r="H166" i="14" s="1"/>
  <c r="D166" i="14" a="1"/>
  <c r="D166" i="14" s="1"/>
  <c r="I165" i="14" a="1"/>
  <c r="I165" i="14" s="1"/>
  <c r="F166" i="14" a="1"/>
  <c r="F166" i="14" s="1"/>
  <c r="G166" i="14" a="1"/>
  <c r="G166" i="14" s="1"/>
  <c r="I166" i="14" l="1" a="1"/>
  <c r="I166" i="14" s="1"/>
  <c r="C167" i="14" a="1"/>
  <c r="C167" i="14" s="1"/>
  <c r="E167" i="14" l="1" a="1"/>
  <c r="E167" i="14" s="1"/>
  <c r="H167" i="14" a="1"/>
  <c r="H167" i="14" s="1"/>
  <c r="D167" i="14" a="1"/>
  <c r="D167" i="14" s="1"/>
  <c r="F167" i="14" a="1"/>
  <c r="F167" i="14" s="1"/>
  <c r="G167" i="14" a="1"/>
  <c r="G167" i="14" s="1"/>
  <c r="I167" i="14" l="1" a="1"/>
  <c r="I167" i="14" s="1"/>
  <c r="C168" i="14" a="1"/>
  <c r="C168" i="14" s="1"/>
  <c r="E168" i="14" l="1" a="1"/>
  <c r="E168" i="14" s="1"/>
  <c r="H168" i="14" a="1"/>
  <c r="H168" i="14" s="1"/>
  <c r="D168" i="14" a="1"/>
  <c r="D168" i="14" s="1"/>
  <c r="G168" i="14" a="1"/>
  <c r="G168" i="14" s="1"/>
  <c r="F168" i="14" a="1"/>
  <c r="F168" i="14" s="1"/>
  <c r="C169" i="14" l="1" a="1"/>
  <c r="C169" i="14" s="1"/>
  <c r="I168" i="14" a="1"/>
  <c r="I168" i="14" s="1"/>
  <c r="E169" i="14" l="1" a="1"/>
  <c r="E169" i="14" s="1"/>
  <c r="F169" i="14" s="1" a="1"/>
  <c r="F169" i="14" s="1"/>
  <c r="H169" i="14" a="1"/>
  <c r="H169" i="14" s="1"/>
  <c r="G169" i="14" a="1"/>
  <c r="G169" i="14" s="1"/>
  <c r="D169" i="14" l="1" a="1"/>
  <c r="D169" i="14" s="1"/>
  <c r="C170" i="14" s="1" a="1"/>
  <c r="C170" i="14" s="1"/>
  <c r="I169" i="14" a="1"/>
  <c r="I169" i="14" s="1"/>
  <c r="E170" i="14" l="1" a="1"/>
  <c r="E170" i="14" s="1"/>
  <c r="H170" i="14" a="1"/>
  <c r="H170" i="14" s="1"/>
  <c r="D170" i="14" a="1"/>
  <c r="D170" i="14" s="1"/>
  <c r="G170" i="14" a="1"/>
  <c r="G170" i="14" s="1"/>
  <c r="F170" i="14" a="1"/>
  <c r="F170" i="14" s="1"/>
  <c r="C171" i="14" l="1" a="1"/>
  <c r="C171" i="14" s="1"/>
  <c r="I170" i="14" a="1"/>
  <c r="I170" i="14" s="1"/>
  <c r="E171" i="14" l="1" a="1"/>
  <c r="E171" i="14" s="1"/>
  <c r="F171" i="14" s="1" a="1"/>
  <c r="F171" i="14" s="1"/>
  <c r="H171" i="14" a="1"/>
  <c r="H171" i="14" s="1"/>
  <c r="G171" i="14" a="1"/>
  <c r="G171" i="14" s="1"/>
  <c r="D171" i="14" l="1" a="1"/>
  <c r="D171" i="14" s="1"/>
  <c r="I171" i="14" a="1"/>
  <c r="I171" i="14" s="1"/>
  <c r="C172" i="14" a="1"/>
  <c r="C172" i="14" s="1"/>
  <c r="E172" i="14" l="1" a="1"/>
  <c r="E172" i="14" s="1"/>
  <c r="F172" i="14" s="1" a="1"/>
  <c r="F172" i="14" s="1"/>
  <c r="H172" i="14" a="1"/>
  <c r="H172" i="14" s="1"/>
  <c r="G172" i="14" a="1"/>
  <c r="G172" i="14" s="1"/>
  <c r="D172" i="14" l="1" a="1"/>
  <c r="D172" i="14" s="1"/>
  <c r="C173" i="14" s="1" a="1"/>
  <c r="C173" i="14" s="1"/>
  <c r="I172" i="14" a="1"/>
  <c r="I172" i="14" s="1"/>
  <c r="E173" i="14" l="1" a="1"/>
  <c r="E173" i="14" s="1"/>
  <c r="H173" i="14" a="1"/>
  <c r="H173" i="14" s="1"/>
  <c r="D173" i="14" a="1"/>
  <c r="D173" i="14" s="1"/>
  <c r="F173" i="14" a="1"/>
  <c r="F173" i="14" s="1"/>
  <c r="G173" i="14" a="1"/>
  <c r="G173" i="14" s="1"/>
  <c r="I173" i="14" l="1" a="1"/>
  <c r="I173" i="14" s="1"/>
  <c r="C174" i="14" a="1"/>
  <c r="C174" i="14" s="1"/>
  <c r="E174" i="14" l="1" a="1"/>
  <c r="E174" i="14" s="1"/>
  <c r="D174" i="14" s="1" a="1"/>
  <c r="D174" i="14" s="1"/>
  <c r="H174" i="14" a="1"/>
  <c r="H174" i="14" s="1"/>
  <c r="F174" i="14" a="1"/>
  <c r="F174" i="14" s="1"/>
  <c r="G174" i="14" a="1"/>
  <c r="G174" i="14" s="1"/>
  <c r="I174" i="14" l="1" a="1"/>
  <c r="I174" i="14" s="1"/>
  <c r="C175" i="14" a="1"/>
  <c r="C175" i="14" s="1"/>
  <c r="E175" i="14" l="1" a="1"/>
  <c r="E175" i="14" s="1"/>
  <c r="H175" i="14" a="1"/>
  <c r="H175" i="14" s="1"/>
  <c r="D175" i="14" a="1"/>
  <c r="D175" i="14" s="1"/>
  <c r="G175" i="14" a="1"/>
  <c r="G175" i="14" s="1"/>
  <c r="F175" i="14" a="1"/>
  <c r="F175" i="14" s="1"/>
  <c r="C176" i="14" l="1" a="1"/>
  <c r="C176" i="14" s="1"/>
  <c r="I175" i="14" a="1"/>
  <c r="I175" i="14" s="1"/>
  <c r="E176" i="14" l="1" a="1"/>
  <c r="E176" i="14" s="1"/>
  <c r="H176" i="14" a="1"/>
  <c r="H176" i="14" s="1"/>
  <c r="D176" i="14" a="1"/>
  <c r="D176" i="14" s="1"/>
  <c r="F176" i="14" a="1"/>
  <c r="F176" i="14" s="1"/>
  <c r="G176" i="14" a="1"/>
  <c r="G176" i="14" s="1"/>
  <c r="C177" i="14" l="1" a="1"/>
  <c r="C177" i="14" s="1"/>
  <c r="I176" i="14" a="1"/>
  <c r="I176" i="14" s="1"/>
  <c r="E177" i="14" l="1" a="1"/>
  <c r="E177" i="14" s="1"/>
  <c r="H177" i="14" a="1"/>
  <c r="H177" i="14" s="1"/>
  <c r="D177" i="14" a="1"/>
  <c r="D177" i="14" s="1"/>
  <c r="G177" i="14" a="1"/>
  <c r="G177" i="14" s="1"/>
  <c r="F177" i="14" a="1"/>
  <c r="F177" i="14" s="1"/>
  <c r="I177" i="14" l="1" a="1"/>
  <c r="I177" i="14" s="1"/>
  <c r="C178" i="14" a="1"/>
  <c r="C178" i="14" s="1"/>
  <c r="E178" i="14" l="1" a="1"/>
  <c r="E178" i="14" s="1"/>
  <c r="H178" i="14" a="1"/>
  <c r="H178" i="14" s="1"/>
  <c r="D178" i="14" a="1"/>
  <c r="D178" i="14" s="1"/>
  <c r="C179" i="14" s="1" a="1"/>
  <c r="C179" i="14" s="1"/>
  <c r="F178" i="14" a="1"/>
  <c r="F178" i="14" s="1"/>
  <c r="G178" i="14" a="1"/>
  <c r="G178" i="14" s="1"/>
  <c r="E179" i="14" l="1" a="1"/>
  <c r="E179" i="14" s="1"/>
  <c r="D179" i="14" s="1" a="1"/>
  <c r="D179" i="14" s="1"/>
  <c r="H179" i="14" a="1"/>
  <c r="H179" i="14" s="1"/>
  <c r="I178" i="14" a="1"/>
  <c r="I178" i="14" s="1"/>
  <c r="F179" i="14" a="1"/>
  <c r="F179" i="14" s="1"/>
  <c r="G179" i="14" a="1"/>
  <c r="G179" i="14" s="1"/>
  <c r="C180" i="14" l="1" a="1"/>
  <c r="C180" i="14" s="1"/>
  <c r="I179" i="14" a="1"/>
  <c r="I179" i="14" s="1"/>
  <c r="E180" i="14" l="1" a="1"/>
  <c r="E180" i="14" s="1"/>
  <c r="H180" i="14" a="1"/>
  <c r="H180" i="14" s="1"/>
  <c r="D180" i="14" a="1"/>
  <c r="D180" i="14" s="1"/>
  <c r="G180" i="14" a="1"/>
  <c r="G180" i="14" s="1"/>
  <c r="F180" i="14" a="1"/>
  <c r="F180" i="14" s="1"/>
  <c r="C181" i="14" l="1" a="1"/>
  <c r="C181" i="14" s="1"/>
  <c r="I180" i="14" a="1"/>
  <c r="I180" i="14" s="1"/>
  <c r="E181" i="14" l="1" a="1"/>
  <c r="E181" i="14" s="1"/>
  <c r="D181" i="14" s="1" a="1"/>
  <c r="D181" i="14" s="1"/>
  <c r="H181" i="14" a="1"/>
  <c r="H181" i="14" s="1"/>
  <c r="G181" i="14" a="1"/>
  <c r="G181" i="14" s="1"/>
  <c r="F181" i="14" l="1" a="1"/>
  <c r="F181" i="14" s="1"/>
  <c r="I181" i="14" a="1"/>
  <c r="I181" i="14" s="1"/>
  <c r="C182" i="14" a="1"/>
  <c r="C182" i="14" s="1"/>
  <c r="E182" i="14" l="1" a="1"/>
  <c r="E182" i="14" s="1"/>
  <c r="H182" i="14" a="1"/>
  <c r="H182" i="14" s="1"/>
  <c r="D182" i="14" a="1"/>
  <c r="D182" i="14" s="1"/>
  <c r="G182" i="14" a="1"/>
  <c r="G182" i="14" s="1"/>
  <c r="F182" i="14" a="1"/>
  <c r="F182" i="14" s="1"/>
  <c r="C183" i="14" l="1" a="1"/>
  <c r="C183" i="14" s="1"/>
  <c r="I182" i="14" a="1"/>
  <c r="I182" i="14" s="1"/>
  <c r="E183" i="14" l="1" a="1"/>
  <c r="E183" i="14" s="1"/>
  <c r="D183" i="14" s="1" a="1"/>
  <c r="D183" i="14" s="1"/>
  <c r="H183" i="14" a="1"/>
  <c r="H183" i="14" s="1"/>
  <c r="F183" i="14" a="1"/>
  <c r="F183" i="14" s="1"/>
  <c r="G183" i="14" a="1"/>
  <c r="G183" i="14" s="1"/>
  <c r="I183" i="14" l="1" a="1"/>
  <c r="I183" i="14" s="1"/>
  <c r="C184" i="14" a="1"/>
  <c r="C184" i="14" s="1"/>
  <c r="E184" i="14" l="1" a="1"/>
  <c r="E184" i="14" s="1"/>
  <c r="H184" i="14" a="1"/>
  <c r="H184" i="14" s="1"/>
  <c r="D184" i="14" a="1"/>
  <c r="D184" i="14" s="1"/>
  <c r="F184" i="14" a="1"/>
  <c r="F184" i="14" s="1"/>
  <c r="G184" i="14" a="1"/>
  <c r="G184" i="14" s="1"/>
  <c r="C185" i="14" l="1" a="1"/>
  <c r="C185" i="14" s="1"/>
  <c r="I184" i="14" a="1"/>
  <c r="I184" i="14" s="1"/>
  <c r="E185" i="14" l="1" a="1"/>
  <c r="E185" i="14" s="1"/>
  <c r="H185" i="14" a="1"/>
  <c r="H185" i="14" s="1"/>
  <c r="D185" i="14" a="1"/>
  <c r="D185" i="14" s="1"/>
  <c r="G185" i="14" a="1"/>
  <c r="G185" i="14" s="1"/>
  <c r="F185" i="14" a="1"/>
  <c r="F185" i="14" s="1"/>
  <c r="C186" i="14" l="1" a="1"/>
  <c r="C186" i="14" s="1"/>
  <c r="I185" i="14" a="1"/>
  <c r="I185" i="14" s="1"/>
  <c r="E186" i="14" l="1" a="1"/>
  <c r="E186" i="14" s="1"/>
  <c r="H186" i="14" a="1"/>
  <c r="H186" i="14" s="1"/>
  <c r="D186" i="14" a="1"/>
  <c r="D186" i="14" s="1"/>
  <c r="F186" i="14" a="1"/>
  <c r="F186" i="14" s="1"/>
  <c r="G186" i="14" a="1"/>
  <c r="G186" i="14" s="1"/>
  <c r="C187" i="14" l="1" a="1"/>
  <c r="C187" i="14" s="1"/>
  <c r="I186" i="14" a="1"/>
  <c r="I186" i="14" s="1"/>
  <c r="E187" i="14" l="1" a="1"/>
  <c r="E187" i="14" s="1"/>
  <c r="H187" i="14" a="1"/>
  <c r="H187" i="14" s="1"/>
  <c r="D187" i="14" a="1"/>
  <c r="D187" i="14" s="1"/>
  <c r="G187" i="14" a="1"/>
  <c r="G187" i="14" s="1"/>
  <c r="F187" i="14" a="1"/>
  <c r="F187" i="14" s="1"/>
  <c r="I187" i="14" l="1" a="1"/>
  <c r="I187" i="14" s="1"/>
  <c r="C188" i="14" a="1"/>
  <c r="C188" i="14" s="1"/>
  <c r="E188" i="14" l="1" a="1"/>
  <c r="E188" i="14" s="1"/>
  <c r="H188" i="14" a="1"/>
  <c r="H188" i="14" s="1"/>
  <c r="D188" i="14" a="1"/>
  <c r="D188" i="14" s="1"/>
  <c r="C189" i="14" s="1" a="1"/>
  <c r="C189" i="14" s="1"/>
  <c r="F188" i="14" a="1"/>
  <c r="F188" i="14" s="1"/>
  <c r="G188" i="14" a="1"/>
  <c r="G188" i="14" s="1"/>
  <c r="E189" i="14" l="1" a="1"/>
  <c r="E189" i="14" s="1"/>
  <c r="H189" i="14" a="1"/>
  <c r="H189" i="14" s="1"/>
  <c r="D189" i="14" a="1"/>
  <c r="D189" i="14" s="1"/>
  <c r="I188" i="14" a="1"/>
  <c r="I188" i="14" s="1"/>
  <c r="F189" i="14" a="1"/>
  <c r="F189" i="14" s="1"/>
  <c r="G189" i="14" a="1"/>
  <c r="G189" i="14" s="1"/>
  <c r="C190" i="14" l="1" a="1"/>
  <c r="C190" i="14" s="1"/>
  <c r="I189" i="14" a="1"/>
  <c r="I189" i="14" s="1"/>
  <c r="E190" i="14" l="1" a="1"/>
  <c r="E190" i="14" s="1"/>
  <c r="H190" i="14" a="1"/>
  <c r="H190" i="14" s="1"/>
  <c r="D190" i="14" a="1"/>
  <c r="D190" i="14" s="1"/>
  <c r="G190" i="14" a="1"/>
  <c r="G190" i="14" s="1"/>
  <c r="F190" i="14" a="1"/>
  <c r="F190" i="14" s="1"/>
  <c r="C191" i="14" l="1" a="1"/>
  <c r="C191" i="14" s="1"/>
  <c r="I190" i="14" a="1"/>
  <c r="I190" i="14" s="1"/>
  <c r="E191" i="14" l="1" a="1"/>
  <c r="E191" i="14" s="1"/>
  <c r="H191" i="14" a="1"/>
  <c r="H191" i="14" s="1"/>
  <c r="D191" i="14" a="1"/>
  <c r="D191" i="14" s="1"/>
  <c r="C192" i="14" s="1" a="1"/>
  <c r="C192" i="14" s="1"/>
  <c r="F191" i="14" a="1"/>
  <c r="F191" i="14" s="1"/>
  <c r="G191" i="14" a="1"/>
  <c r="G191" i="14" s="1"/>
  <c r="E192" i="14" l="1" a="1"/>
  <c r="E192" i="14" s="1"/>
  <c r="H192" i="14" a="1"/>
  <c r="H192" i="14" s="1"/>
  <c r="D192" i="14" a="1"/>
  <c r="D192" i="14" s="1"/>
  <c r="G192" i="14" a="1"/>
  <c r="G192" i="14" s="1"/>
  <c r="F192" i="14" a="1"/>
  <c r="F192" i="14" s="1"/>
  <c r="I191" i="14" a="1"/>
  <c r="I191" i="14" s="1"/>
  <c r="C193" i="14" l="1" a="1"/>
  <c r="C193" i="14" s="1"/>
  <c r="I192" i="14" a="1"/>
  <c r="I192" i="14" s="1"/>
  <c r="E193" i="14" l="1" a="1"/>
  <c r="E193" i="14" s="1"/>
  <c r="H193" i="14" a="1"/>
  <c r="H193" i="14" s="1"/>
  <c r="D193" i="14" a="1"/>
  <c r="D193" i="14" s="1"/>
  <c r="C194" i="14" s="1" a="1"/>
  <c r="C194" i="14" s="1"/>
  <c r="F193" i="14" a="1"/>
  <c r="F193" i="14" s="1"/>
  <c r="G193" i="14" a="1"/>
  <c r="G193" i="14" s="1"/>
  <c r="E194" i="14" l="1" a="1"/>
  <c r="E194" i="14" s="1"/>
  <c r="H194" i="14" a="1"/>
  <c r="H194" i="14" s="1"/>
  <c r="D194" i="14" a="1"/>
  <c r="D194" i="14" s="1"/>
  <c r="I193" i="14" a="1"/>
  <c r="I193" i="14" s="1"/>
  <c r="F194" i="14" a="1"/>
  <c r="F194" i="14" s="1"/>
  <c r="G194" i="14" a="1"/>
  <c r="G194" i="14" s="1"/>
  <c r="C195" i="14" l="1" a="1"/>
  <c r="C195" i="14" s="1"/>
  <c r="I194" i="14" a="1"/>
  <c r="I194" i="14" s="1"/>
  <c r="E195" i="14" l="1" a="1"/>
  <c r="E195" i="14" s="1"/>
  <c r="D195" i="14" s="1" a="1"/>
  <c r="D195" i="14" s="1"/>
  <c r="H195" i="14" a="1"/>
  <c r="H195" i="14" s="1"/>
  <c r="G195" i="14" a="1"/>
  <c r="G195" i="14" s="1"/>
  <c r="F195" i="14" l="1" a="1"/>
  <c r="F195" i="14" s="1"/>
  <c r="I195" i="14" a="1"/>
  <c r="I195" i="14" s="1"/>
  <c r="C196" i="14" a="1"/>
  <c r="C196" i="14" s="1"/>
  <c r="E196" i="14" l="1" a="1"/>
  <c r="E196" i="14" s="1"/>
  <c r="H196" i="14" a="1"/>
  <c r="H196" i="14" s="1"/>
  <c r="D196" i="14" a="1"/>
  <c r="D196" i="14" s="1"/>
  <c r="G196" i="14" a="1"/>
  <c r="G196" i="14" s="1"/>
  <c r="F196" i="14" a="1"/>
  <c r="F196" i="14" s="1"/>
  <c r="I196" i="14" l="1" a="1"/>
  <c r="I196" i="14" s="1"/>
  <c r="C197" i="14" a="1"/>
  <c r="C197" i="14" s="1"/>
  <c r="E197" i="14" l="1" a="1"/>
  <c r="E197" i="14" s="1"/>
  <c r="D197" i="14" s="1" a="1"/>
  <c r="D197" i="14" s="1"/>
  <c r="H197" i="14" a="1"/>
  <c r="H197" i="14" s="1"/>
  <c r="F197" i="14" a="1"/>
  <c r="F197" i="14" s="1"/>
  <c r="G197" i="14" a="1"/>
  <c r="G197" i="14" s="1"/>
  <c r="I197" i="14" l="1" a="1"/>
  <c r="I197" i="14" s="1"/>
  <c r="C198" i="14" a="1"/>
  <c r="C198" i="14" s="1"/>
  <c r="E198" i="14" l="1" a="1"/>
  <c r="E198" i="14" s="1"/>
  <c r="H198" i="14" a="1"/>
  <c r="H198" i="14" s="1"/>
  <c r="D198" i="14" a="1"/>
  <c r="D198" i="14" s="1"/>
  <c r="F198" i="14" a="1"/>
  <c r="F198" i="14" s="1"/>
  <c r="G198" i="14" a="1"/>
  <c r="G198" i="14" s="1"/>
  <c r="I198" i="14" l="1" a="1"/>
  <c r="I198" i="14" s="1"/>
  <c r="C199" i="14" a="1"/>
  <c r="C199" i="14" s="1"/>
  <c r="E199" i="14" l="1" a="1"/>
  <c r="E199" i="14" s="1"/>
  <c r="H199" i="14" a="1"/>
  <c r="H199" i="14" s="1"/>
  <c r="D199" i="14" a="1"/>
  <c r="D199" i="14" s="1"/>
  <c r="G199" i="14" a="1"/>
  <c r="G199" i="14" s="1"/>
  <c r="F199" i="14" a="1"/>
  <c r="F199" i="14" s="1"/>
  <c r="C200" i="14" l="1" a="1"/>
  <c r="C200" i="14" s="1"/>
  <c r="I199" i="14" a="1"/>
  <c r="I199" i="14" s="1"/>
  <c r="E200" i="14" l="1" a="1"/>
  <c r="E200" i="14" s="1"/>
  <c r="H200" i="14" a="1"/>
  <c r="H200" i="14" s="1"/>
  <c r="D200" i="14" a="1"/>
  <c r="D200" i="14" s="1"/>
  <c r="F200" i="14" a="1"/>
  <c r="F200" i="14" s="1"/>
  <c r="G200" i="14" a="1"/>
  <c r="G200" i="14" s="1"/>
  <c r="I200" i="14" l="1" a="1"/>
  <c r="I200" i="14" s="1"/>
  <c r="C201" i="14" a="1"/>
  <c r="C201" i="14" s="1"/>
  <c r="E201" i="14" l="1" a="1"/>
  <c r="E201" i="14" s="1"/>
  <c r="H201" i="14" a="1"/>
  <c r="H201" i="14" s="1"/>
  <c r="D201" i="14" a="1"/>
  <c r="D201" i="14" s="1"/>
  <c r="G201" i="14" a="1"/>
  <c r="G201" i="14" s="1"/>
  <c r="F201" i="14" a="1"/>
  <c r="F201" i="14" s="1"/>
  <c r="C202" i="14" l="1" a="1"/>
  <c r="C202" i="14" s="1"/>
  <c r="I201" i="14" a="1"/>
  <c r="I201" i="14" s="1"/>
  <c r="E202" i="14" l="1" a="1"/>
  <c r="E202" i="14" s="1"/>
  <c r="H202" i="14" a="1"/>
  <c r="H202" i="14" s="1"/>
  <c r="D202" i="14" a="1"/>
  <c r="D202" i="14" s="1"/>
  <c r="F202" i="14" a="1"/>
  <c r="F202" i="14" s="1"/>
  <c r="G202" i="14" a="1"/>
  <c r="G202" i="14" s="1"/>
  <c r="I202" i="14" l="1" a="1"/>
  <c r="I202" i="14" s="1"/>
  <c r="C203" i="14" a="1"/>
  <c r="C203" i="14" s="1"/>
  <c r="E203" i="14" l="1" a="1"/>
  <c r="E203" i="14" s="1"/>
  <c r="H203" i="14" a="1"/>
  <c r="H203" i="14" s="1"/>
  <c r="D203" i="14" a="1"/>
  <c r="D203" i="14" s="1"/>
  <c r="G203" i="14" a="1"/>
  <c r="G203" i="14" s="1"/>
  <c r="F203" i="14" a="1"/>
  <c r="F203" i="14" s="1"/>
  <c r="C204" i="14" l="1" a="1"/>
  <c r="C204" i="14" s="1"/>
  <c r="I203" i="14" a="1"/>
  <c r="I203" i="14" s="1"/>
  <c r="E204" i="14" l="1" a="1"/>
  <c r="E204" i="14" s="1"/>
  <c r="F204" i="14" s="1" a="1"/>
  <c r="F204" i="14" s="1"/>
  <c r="H204" i="14" a="1"/>
  <c r="H204" i="14" s="1"/>
  <c r="G204" i="14" a="1"/>
  <c r="G204" i="14" s="1"/>
  <c r="D204" i="14" l="1" a="1"/>
  <c r="D204" i="14" s="1"/>
  <c r="C205" i="14" s="1" a="1"/>
  <c r="C205" i="14" s="1"/>
  <c r="I204" i="14" a="1"/>
  <c r="I204" i="14" s="1"/>
  <c r="E205" i="14" l="1" a="1"/>
  <c r="E205" i="14" s="1"/>
  <c r="H205" i="14" a="1"/>
  <c r="H205" i="14" s="1"/>
  <c r="D205" i="14" a="1"/>
  <c r="D205" i="14" s="1"/>
  <c r="G205" i="14" a="1"/>
  <c r="G205" i="14" s="1"/>
  <c r="F205" i="14" l="1" a="1"/>
  <c r="F205" i="14" s="1"/>
  <c r="I205" i="14" s="1" a="1"/>
  <c r="I205" i="14" s="1"/>
  <c r="C206" i="14" a="1"/>
  <c r="C206" i="14" s="1"/>
  <c r="E206" i="14" l="1" a="1"/>
  <c r="E206" i="14" s="1"/>
  <c r="F206" i="14" s="1" a="1"/>
  <c r="F206" i="14" s="1"/>
  <c r="H206" i="14" a="1"/>
  <c r="H206" i="14" s="1"/>
  <c r="G206" i="14" a="1"/>
  <c r="G206" i="14" s="1"/>
  <c r="D206" i="14" l="1" a="1"/>
  <c r="D206" i="14" s="1"/>
  <c r="C207" i="14" s="1" a="1"/>
  <c r="C207" i="14" s="1"/>
  <c r="I206" i="14" a="1"/>
  <c r="I206" i="14" s="1"/>
  <c r="E207" i="14" l="1" a="1"/>
  <c r="E207" i="14" s="1"/>
  <c r="D207" i="14" s="1" a="1"/>
  <c r="D207" i="14" s="1"/>
  <c r="H207" i="14" a="1"/>
  <c r="H207" i="14" s="1"/>
  <c r="G207" i="14" a="1"/>
  <c r="G207" i="14" s="1"/>
  <c r="F207" i="14" a="1"/>
  <c r="F207" i="14" s="1"/>
  <c r="I207" i="14" l="1" a="1"/>
  <c r="I207" i="14" s="1"/>
  <c r="C208" i="14" a="1"/>
  <c r="C208" i="14" s="1"/>
  <c r="E208" i="14" l="1" a="1"/>
  <c r="E208" i="14" s="1"/>
  <c r="D208" i="14" s="1" a="1"/>
  <c r="D208" i="14" s="1"/>
  <c r="H208" i="14" a="1"/>
  <c r="H208" i="14" s="1"/>
  <c r="G208" i="14" a="1"/>
  <c r="G208" i="14" s="1"/>
  <c r="F208" i="14" l="1" a="1"/>
  <c r="F208" i="14" s="1"/>
  <c r="C209" i="14" a="1"/>
  <c r="C209" i="14" s="1"/>
  <c r="I208" i="14" a="1"/>
  <c r="I208" i="14" s="1"/>
  <c r="E209" i="14" l="1" a="1"/>
  <c r="E209" i="14" s="1"/>
  <c r="H209" i="14" a="1"/>
  <c r="H209" i="14" s="1"/>
  <c r="D209" i="14" a="1"/>
  <c r="D209" i="14" s="1"/>
  <c r="G209" i="14" a="1"/>
  <c r="G209" i="14" s="1"/>
  <c r="F209" i="14" a="1"/>
  <c r="F209" i="14" s="1"/>
  <c r="I209" i="14" l="1" a="1"/>
  <c r="I209" i="14" s="1"/>
  <c r="C210" i="14" a="1"/>
  <c r="C210" i="14" s="1"/>
  <c r="E210" i="14" l="1" a="1"/>
  <c r="E210" i="14" s="1"/>
  <c r="H210" i="14" a="1"/>
  <c r="H210" i="14" s="1"/>
  <c r="D210" i="14" a="1"/>
  <c r="D210" i="14" s="1"/>
  <c r="F210" i="14" a="1"/>
  <c r="F210" i="14" s="1"/>
  <c r="G210" i="14" a="1"/>
  <c r="G210" i="14" s="1"/>
  <c r="I210" i="14" l="1" a="1"/>
  <c r="I210" i="14" s="1"/>
  <c r="C211" i="14" a="1"/>
  <c r="C211" i="14" s="1"/>
  <c r="E211" i="14" l="1" a="1"/>
  <c r="E211" i="14" s="1"/>
  <c r="H211" i="14" a="1"/>
  <c r="H211" i="14" s="1"/>
  <c r="D211" i="14" a="1"/>
  <c r="D211" i="14" s="1"/>
  <c r="F211" i="14" a="1"/>
  <c r="F211" i="14" s="1"/>
  <c r="G211" i="14" a="1"/>
  <c r="G211" i="14" s="1"/>
  <c r="C212" i="14" l="1" a="1"/>
  <c r="C212" i="14" s="1"/>
  <c r="I211" i="14" a="1"/>
  <c r="I211" i="14" s="1"/>
  <c r="E212" i="14" l="1" a="1"/>
  <c r="E212" i="14" s="1"/>
  <c r="D212" i="14" s="1" a="1"/>
  <c r="D212" i="14" s="1"/>
  <c r="H212" i="14" a="1"/>
  <c r="H212" i="14" s="1"/>
  <c r="G212" i="14" a="1"/>
  <c r="G212" i="14" s="1"/>
  <c r="F212" i="14" l="1" a="1"/>
  <c r="F212" i="14" s="1"/>
  <c r="C213" i="14" a="1"/>
  <c r="C213" i="14" s="1"/>
  <c r="I212" i="14" a="1"/>
  <c r="I212" i="14" s="1"/>
  <c r="E213" i="14" l="1" a="1"/>
  <c r="E213" i="14" s="1"/>
  <c r="H213" i="14" a="1"/>
  <c r="H213" i="14" s="1"/>
  <c r="D213" i="14" a="1"/>
  <c r="D213" i="14" s="1"/>
  <c r="F213" i="14" a="1"/>
  <c r="F213" i="14" s="1"/>
  <c r="G213" i="14" a="1"/>
  <c r="G213" i="14" s="1"/>
  <c r="C214" i="14" l="1" a="1"/>
  <c r="C214" i="14" s="1"/>
  <c r="I213" i="14" a="1"/>
  <c r="I213" i="14" s="1"/>
  <c r="E214" i="14" l="1" a="1"/>
  <c r="E214" i="14" s="1"/>
  <c r="F214" i="14" s="1" a="1"/>
  <c r="F214" i="14" s="1"/>
  <c r="H214" i="14" a="1"/>
  <c r="H214" i="14" s="1"/>
  <c r="G214" i="14" a="1"/>
  <c r="G214" i="14" s="1"/>
  <c r="D214" i="14" l="1" a="1"/>
  <c r="D214" i="14" s="1"/>
  <c r="C215" i="14" s="1" a="1"/>
  <c r="C215" i="14" s="1"/>
  <c r="I214" i="14" a="1"/>
  <c r="I214" i="14" s="1"/>
  <c r="E215" i="14" l="1" a="1"/>
  <c r="E215" i="14" s="1"/>
  <c r="H215" i="14" a="1"/>
  <c r="H215" i="14" s="1"/>
  <c r="G215" i="14" a="1"/>
  <c r="G215" i="14" s="1"/>
  <c r="F215" i="14" a="1"/>
  <c r="F215" i="14" s="1"/>
  <c r="I215" i="14" l="1" a="1"/>
  <c r="I215" i="14" s="1"/>
  <c r="D215" i="14" a="1"/>
  <c r="D215" i="14" s="1"/>
  <c r="C216" i="14" s="1" a="1"/>
  <c r="C216" i="14" s="1"/>
  <c r="E216" i="14" l="1" a="1"/>
  <c r="E216" i="14" s="1"/>
  <c r="H216" i="14" a="1"/>
  <c r="H216" i="14" s="1"/>
  <c r="F216" i="14" a="1"/>
  <c r="F216" i="14" s="1"/>
  <c r="D216" i="14" a="1"/>
  <c r="D216" i="14" s="1"/>
  <c r="C217" i="14" s="1" a="1"/>
  <c r="C217" i="14" s="1"/>
  <c r="G216" i="14" a="1"/>
  <c r="G216" i="14" s="1"/>
  <c r="E217" i="14" l="1" a="1"/>
  <c r="E217" i="14" s="1"/>
  <c r="H217" i="14" a="1"/>
  <c r="H217" i="14" s="1"/>
  <c r="F217" i="14" a="1"/>
  <c r="F217" i="14" s="1"/>
  <c r="D217" i="14" a="1"/>
  <c r="D217" i="14" s="1"/>
  <c r="C218" i="14" s="1" a="1"/>
  <c r="C218" i="14" s="1"/>
  <c r="I216" i="14" a="1"/>
  <c r="I216" i="14" s="1"/>
  <c r="G217" i="14" a="1"/>
  <c r="G217" i="14" s="1"/>
  <c r="I217" i="14" s="1" a="1"/>
  <c r="I217" i="14" s="1"/>
  <c r="E218" i="14" l="1" a="1"/>
  <c r="E218" i="14" s="1"/>
  <c r="H218" i="14" a="1"/>
  <c r="H218" i="14" s="1"/>
  <c r="D218" i="14" a="1"/>
  <c r="D218" i="14" s="1"/>
  <c r="F218" i="14" a="1"/>
  <c r="F218" i="14" s="1"/>
  <c r="G218" i="14" a="1"/>
  <c r="G218" i="14" s="1"/>
  <c r="C219" i="14" l="1" a="1"/>
  <c r="C219" i="14" s="1"/>
  <c r="I218" i="14" a="1"/>
  <c r="I218" i="14" s="1"/>
  <c r="E219" i="14" l="1" a="1"/>
  <c r="E219" i="14" s="1"/>
  <c r="D219" i="14" s="1" a="1"/>
  <c r="D219" i="14" s="1"/>
  <c r="H219" i="14" a="1"/>
  <c r="H219" i="14" s="1"/>
  <c r="F219" i="14" a="1"/>
  <c r="F219" i="14" s="1"/>
  <c r="G219" i="14" a="1"/>
  <c r="G219" i="14" s="1"/>
  <c r="C220" i="14" l="1" a="1"/>
  <c r="C220" i="14" s="1"/>
  <c r="I219" i="14" a="1"/>
  <c r="I219" i="14" s="1"/>
  <c r="E220" i="14" l="1" a="1"/>
  <c r="E220" i="14" s="1"/>
  <c r="H220" i="14" a="1"/>
  <c r="H220" i="14" s="1"/>
  <c r="F220" i="14" a="1"/>
  <c r="F220" i="14" s="1"/>
  <c r="G220" i="14" a="1"/>
  <c r="G220" i="14" s="1"/>
  <c r="D220" i="14" l="1" a="1"/>
  <c r="D220" i="14" s="1"/>
  <c r="C221" i="14" s="1" a="1"/>
  <c r="C221" i="14" s="1"/>
  <c r="I220" i="14" a="1"/>
  <c r="I220" i="14" s="1"/>
  <c r="E221" i="14" l="1" a="1"/>
  <c r="E221" i="14" s="1"/>
  <c r="D221" i="14" s="1" a="1"/>
  <c r="D221" i="14" s="1"/>
  <c r="C222" i="14" s="1" a="1"/>
  <c r="C222" i="14" s="1"/>
  <c r="H221" i="14" a="1"/>
  <c r="H221" i="14" s="1"/>
  <c r="G221" i="14" a="1"/>
  <c r="G221" i="14" s="1"/>
  <c r="F221" i="14" l="1" a="1"/>
  <c r="F221" i="14" s="1"/>
  <c r="E222" i="14" a="1"/>
  <c r="E222" i="14" s="1"/>
  <c r="D222" i="14" s="1" a="1"/>
  <c r="D222" i="14" s="1"/>
  <c r="H222" i="14" a="1"/>
  <c r="H222" i="14" s="1"/>
  <c r="I221" i="14" a="1"/>
  <c r="I221" i="14" s="1"/>
  <c r="G222" i="14" a="1"/>
  <c r="G222" i="14" s="1"/>
  <c r="F222" i="14" l="1" a="1"/>
  <c r="F222" i="14" s="1"/>
  <c r="C223" i="14" a="1"/>
  <c r="C223" i="14" s="1"/>
  <c r="I222" i="14" a="1"/>
  <c r="I222" i="14" s="1"/>
  <c r="E223" i="14" l="1" a="1"/>
  <c r="E223" i="14" s="1"/>
  <c r="H223" i="14" a="1"/>
  <c r="H223" i="14" s="1"/>
  <c r="D223" i="14" a="1"/>
  <c r="D223" i="14" s="1"/>
  <c r="F223" i="14" a="1"/>
  <c r="F223" i="14" s="1"/>
  <c r="G223" i="14" a="1"/>
  <c r="G223" i="14" s="1"/>
  <c r="C224" i="14" l="1" a="1"/>
  <c r="C224" i="14" s="1"/>
  <c r="I223" i="14" a="1"/>
  <c r="I223" i="14" s="1"/>
  <c r="E224" i="14" l="1" a="1"/>
  <c r="E224" i="14" s="1"/>
  <c r="D224" i="14" s="1" a="1"/>
  <c r="D224" i="14" s="1"/>
  <c r="H224" i="14" a="1"/>
  <c r="H224" i="14" s="1"/>
  <c r="F224" i="14" a="1"/>
  <c r="F224" i="14" s="1"/>
  <c r="G224" i="14" a="1"/>
  <c r="G224" i="14" s="1"/>
  <c r="I224" i="14" l="1" a="1"/>
  <c r="I224" i="14" s="1"/>
  <c r="C225" i="14" a="1"/>
  <c r="C225" i="14" s="1"/>
  <c r="E225" i="14" l="1" a="1"/>
  <c r="E225" i="14" s="1"/>
  <c r="H225" i="14" a="1"/>
  <c r="H225" i="14" s="1"/>
  <c r="D225" i="14" a="1"/>
  <c r="D225" i="14" s="1"/>
  <c r="G225" i="14" a="1"/>
  <c r="G225" i="14" s="1"/>
  <c r="F225" i="14" a="1"/>
  <c r="F225" i="14" s="1"/>
  <c r="C226" i="14" l="1" a="1"/>
  <c r="C226" i="14" s="1"/>
  <c r="I225" i="14" a="1"/>
  <c r="I225" i="14" s="1"/>
  <c r="E226" i="14" l="1" a="1"/>
  <c r="E226" i="14" s="1"/>
  <c r="H226" i="14" a="1"/>
  <c r="H226" i="14" s="1"/>
  <c r="D226" i="14" a="1"/>
  <c r="D226" i="14" s="1"/>
  <c r="G226" i="14" a="1"/>
  <c r="G226" i="14" s="1"/>
  <c r="F226" i="14" a="1"/>
  <c r="F226" i="14" s="1"/>
  <c r="C227" i="14" l="1" a="1"/>
  <c r="C227" i="14" s="1"/>
  <c r="I226" i="14" a="1"/>
  <c r="I226" i="14" s="1"/>
  <c r="E227" i="14" l="1" a="1"/>
  <c r="E227" i="14" s="1"/>
  <c r="H227" i="14" a="1"/>
  <c r="H227" i="14" s="1"/>
  <c r="D227" i="14" a="1"/>
  <c r="D227" i="14" s="1"/>
  <c r="F227" i="14" a="1"/>
  <c r="F227" i="14" s="1"/>
  <c r="G227" i="14" a="1"/>
  <c r="G227" i="14" s="1"/>
  <c r="I227" i="14" l="1" a="1"/>
  <c r="I227" i="14" s="1"/>
  <c r="C228" i="14" a="1"/>
  <c r="C228" i="14" s="1"/>
  <c r="E228" i="14" l="1" a="1"/>
  <c r="E228" i="14" s="1"/>
  <c r="H228" i="14" a="1"/>
  <c r="H228" i="14" s="1"/>
  <c r="D228" i="14" a="1"/>
  <c r="D228" i="14" s="1"/>
  <c r="F228" i="14" a="1"/>
  <c r="F228" i="14" s="1"/>
  <c r="G228" i="14" a="1"/>
  <c r="G228" i="14" s="1"/>
  <c r="I228" i="14" l="1" a="1"/>
  <c r="I228" i="14" s="1"/>
  <c r="C229" i="14" a="1"/>
  <c r="C229" i="14" s="1"/>
  <c r="E229" i="14" l="1" a="1"/>
  <c r="E229" i="14" s="1"/>
  <c r="H229" i="14" a="1"/>
  <c r="H229" i="14" s="1"/>
  <c r="D229" i="14" a="1"/>
  <c r="D229" i="14" s="1"/>
  <c r="F229" i="14" a="1"/>
  <c r="F229" i="14" s="1"/>
  <c r="G229" i="14" a="1"/>
  <c r="G229" i="14" s="1"/>
  <c r="C230" i="14" l="1" a="1"/>
  <c r="C230" i="14" s="1"/>
  <c r="I229" i="14" a="1"/>
  <c r="I229" i="14" s="1"/>
  <c r="E230" i="14" l="1" a="1"/>
  <c r="E230" i="14" s="1"/>
  <c r="D230" i="14" s="1" a="1"/>
  <c r="D230" i="14" s="1"/>
  <c r="H230" i="14" a="1"/>
  <c r="H230" i="14" s="1"/>
  <c r="G230" i="14" a="1"/>
  <c r="G230" i="14" s="1"/>
  <c r="F230" i="14" l="1" a="1"/>
  <c r="F230" i="14" s="1"/>
  <c r="C231" i="14" a="1"/>
  <c r="C231" i="14" s="1"/>
  <c r="I230" i="14" a="1"/>
  <c r="I230" i="14" s="1"/>
  <c r="E231" i="14" l="1" a="1"/>
  <c r="E231" i="14" s="1"/>
  <c r="H231" i="14" a="1"/>
  <c r="H231" i="14" s="1"/>
  <c r="D231" i="14" a="1"/>
  <c r="D231" i="14" s="1"/>
  <c r="G231" i="14" a="1"/>
  <c r="G231" i="14" s="1"/>
  <c r="F231" i="14" a="1"/>
  <c r="F231" i="14" s="1"/>
  <c r="C232" i="14" l="1" a="1"/>
  <c r="C232" i="14" s="1"/>
  <c r="I231" i="14" a="1"/>
  <c r="I231" i="14" s="1"/>
  <c r="E232" i="14" l="1" a="1"/>
  <c r="E232" i="14" s="1"/>
  <c r="H232" i="14" a="1"/>
  <c r="H232" i="14" s="1"/>
  <c r="D232" i="14" a="1"/>
  <c r="D232" i="14" s="1"/>
  <c r="F232" i="14" a="1"/>
  <c r="F232" i="14" s="1"/>
  <c r="G232" i="14" a="1"/>
  <c r="G232" i="14" s="1"/>
  <c r="I232" i="14" l="1" a="1"/>
  <c r="I232" i="14" s="1"/>
  <c r="C233" i="14" a="1"/>
  <c r="C233" i="14" s="1"/>
  <c r="E233" i="14" l="1" a="1"/>
  <c r="E233" i="14" s="1"/>
  <c r="H233" i="14" a="1"/>
  <c r="H233" i="14" s="1"/>
  <c r="D233" i="14" a="1"/>
  <c r="D233" i="14" s="1"/>
  <c r="F233" i="14" a="1"/>
  <c r="F233" i="14" s="1"/>
  <c r="G233" i="14" a="1"/>
  <c r="G233" i="14" s="1"/>
  <c r="I233" i="14" l="1" a="1"/>
  <c r="I233" i="14" s="1"/>
  <c r="C234" i="14" a="1"/>
  <c r="C234" i="14" s="1"/>
  <c r="E234" i="14" l="1" a="1"/>
  <c r="E234" i="14" s="1"/>
  <c r="H234" i="14" a="1"/>
  <c r="H234" i="14" s="1"/>
  <c r="D234" i="14" a="1"/>
  <c r="D234" i="14" s="1"/>
  <c r="F234" i="14" a="1"/>
  <c r="F234" i="14" s="1"/>
  <c r="G234" i="14" a="1"/>
  <c r="G234" i="14" s="1"/>
  <c r="C235" i="14" l="1" a="1"/>
  <c r="C235" i="14" s="1"/>
  <c r="I234" i="14" a="1"/>
  <c r="I234" i="14" s="1"/>
  <c r="E235" i="14" l="1" a="1"/>
  <c r="E235" i="14" s="1"/>
  <c r="H235" i="14" a="1"/>
  <c r="H235" i="14" s="1"/>
  <c r="D235" i="14" a="1"/>
  <c r="D235" i="14" s="1"/>
  <c r="G235" i="14" a="1"/>
  <c r="G235" i="14" s="1"/>
  <c r="F235" i="14" a="1"/>
  <c r="F235" i="14" s="1"/>
  <c r="I235" i="14" l="1" a="1"/>
  <c r="I235" i="14" s="1"/>
  <c r="C236" i="14" a="1"/>
  <c r="C236" i="14" s="1"/>
  <c r="E236" i="14" l="1" a="1"/>
  <c r="E236" i="14" s="1"/>
  <c r="H236" i="14" a="1"/>
  <c r="H236" i="14" s="1"/>
  <c r="D236" i="14" a="1"/>
  <c r="D236" i="14" s="1"/>
  <c r="F236" i="14" a="1"/>
  <c r="F236" i="14" s="1"/>
  <c r="G236" i="14" a="1"/>
  <c r="G236" i="14" s="1"/>
  <c r="C237" i="14" l="1" a="1"/>
  <c r="C237" i="14" s="1"/>
  <c r="I236" i="14" a="1"/>
  <c r="I236" i="14" s="1"/>
  <c r="E237" i="14" l="1" a="1"/>
  <c r="E237" i="14" s="1"/>
  <c r="H237" i="14" a="1"/>
  <c r="H237" i="14" s="1"/>
  <c r="D237" i="14" a="1"/>
  <c r="D237" i="14" s="1"/>
  <c r="C238" i="14" s="1" a="1"/>
  <c r="C238" i="14" s="1"/>
  <c r="F237" i="14" a="1"/>
  <c r="F237" i="14" s="1"/>
  <c r="G237" i="14" a="1"/>
  <c r="G237" i="14" s="1"/>
  <c r="E238" i="14" l="1" a="1"/>
  <c r="E238" i="14" s="1"/>
  <c r="H238" i="14" a="1"/>
  <c r="H238" i="14" s="1"/>
  <c r="D238" i="14" a="1"/>
  <c r="D238" i="14" s="1"/>
  <c r="I237" i="14" a="1"/>
  <c r="I237" i="14" s="1"/>
  <c r="F238" i="14" a="1"/>
  <c r="F238" i="14" s="1"/>
  <c r="G238" i="14" a="1"/>
  <c r="G238" i="14" s="1"/>
  <c r="I238" i="14" l="1" a="1"/>
  <c r="I238" i="14" s="1"/>
  <c r="C239" i="14" a="1"/>
  <c r="C239" i="14" s="1"/>
  <c r="E239" i="14" l="1" a="1"/>
  <c r="E239" i="14" s="1"/>
  <c r="H239" i="14" a="1"/>
  <c r="H239" i="14" s="1"/>
  <c r="D239" i="14" a="1"/>
  <c r="D239" i="14" s="1"/>
  <c r="G239" i="14" a="1"/>
  <c r="G239" i="14" s="1"/>
  <c r="F239" i="14" a="1"/>
  <c r="F239" i="14" s="1"/>
  <c r="C240" i="14" l="1" a="1"/>
  <c r="C240" i="14" s="1"/>
  <c r="I239" i="14" a="1"/>
  <c r="I239" i="14" s="1"/>
  <c r="E240" i="14" l="1" a="1"/>
  <c r="E240" i="14" s="1"/>
  <c r="H240" i="14" a="1"/>
  <c r="H240" i="14" s="1"/>
  <c r="D240" i="14" a="1"/>
  <c r="D240" i="14" s="1"/>
  <c r="G240" i="14" a="1"/>
  <c r="G240" i="14" s="1"/>
  <c r="F240" i="14" a="1"/>
  <c r="F240" i="14" s="1"/>
  <c r="I240" i="14" l="1" a="1"/>
  <c r="I240" i="14" s="1"/>
  <c r="C241" i="14" a="1"/>
  <c r="C241" i="14" s="1"/>
  <c r="E241" i="14" l="1" a="1"/>
  <c r="E241" i="14" s="1"/>
  <c r="D241" i="14" s="1" a="1"/>
  <c r="D241" i="14" s="1"/>
  <c r="H241" i="14" a="1"/>
  <c r="H241" i="14" s="1"/>
  <c r="F241" i="14" a="1"/>
  <c r="F241" i="14" s="1"/>
  <c r="G241" i="14" a="1"/>
  <c r="G241" i="14" s="1"/>
  <c r="C242" i="14" l="1" a="1"/>
  <c r="C242" i="14" s="1"/>
  <c r="I241" i="14" a="1"/>
  <c r="I241" i="14" s="1"/>
  <c r="E242" i="14" l="1" a="1"/>
  <c r="E242" i="14" s="1"/>
  <c r="D242" i="14" s="1" a="1"/>
  <c r="D242" i="14" s="1"/>
  <c r="H242" i="14" a="1"/>
  <c r="H242" i="14" s="1"/>
  <c r="G242" i="14" a="1"/>
  <c r="G242" i="14" s="1"/>
  <c r="F242" i="14" l="1" a="1"/>
  <c r="F242" i="14" s="1"/>
  <c r="I242" i="14" a="1"/>
  <c r="I242" i="14" s="1"/>
  <c r="C243" i="14" a="1"/>
  <c r="C243" i="14" s="1"/>
  <c r="E243" i="14" l="1" a="1"/>
  <c r="E243" i="14" s="1"/>
  <c r="H243" i="14" a="1"/>
  <c r="H243" i="14" s="1"/>
  <c r="D243" i="14" a="1"/>
  <c r="D243" i="14" s="1"/>
  <c r="C244" i="14" s="1" a="1"/>
  <c r="C244" i="14" s="1"/>
  <c r="F243" i="14" a="1"/>
  <c r="F243" i="14" s="1"/>
  <c r="G243" i="14" a="1"/>
  <c r="G243" i="14" s="1"/>
  <c r="E244" i="14" l="1" a="1"/>
  <c r="E244" i="14" s="1"/>
  <c r="H244" i="14" a="1"/>
  <c r="H244" i="14" s="1"/>
  <c r="D244" i="14" a="1"/>
  <c r="D244" i="14" s="1"/>
  <c r="I243" i="14" a="1"/>
  <c r="I243" i="14" s="1"/>
  <c r="F244" i="14" a="1"/>
  <c r="F244" i="14" s="1"/>
  <c r="G244" i="14" a="1"/>
  <c r="G244" i="14" s="1"/>
  <c r="I244" i="14" l="1" a="1"/>
  <c r="I244" i="14" s="1"/>
  <c r="C245" i="14" a="1"/>
  <c r="C245" i="14" s="1"/>
  <c r="E245" i="14" l="1" a="1"/>
  <c r="E245" i="14" s="1"/>
  <c r="D245" i="14" s="1" a="1"/>
  <c r="D245" i="14" s="1"/>
  <c r="H245" i="14" a="1"/>
  <c r="H245" i="14" s="1"/>
  <c r="G245" i="14" a="1"/>
  <c r="G245" i="14" s="1"/>
  <c r="F245" i="14" l="1" a="1"/>
  <c r="F245" i="14" s="1"/>
  <c r="I245" i="14" s="1" a="1"/>
  <c r="I245" i="14" s="1"/>
  <c r="C246" i="14" a="1"/>
  <c r="C246" i="14" s="1"/>
  <c r="E246" i="14" l="1" a="1"/>
  <c r="E246" i="14" s="1"/>
  <c r="D246" i="14" s="1" a="1"/>
  <c r="D246" i="14" s="1"/>
  <c r="H246" i="14" a="1"/>
  <c r="H246" i="14" s="1"/>
  <c r="F246" i="14" a="1"/>
  <c r="F246" i="14" s="1"/>
  <c r="G246" i="14" a="1"/>
  <c r="G246" i="14" s="1"/>
  <c r="C247" i="14" l="1" a="1"/>
  <c r="C247" i="14" s="1"/>
  <c r="I246" i="14" a="1"/>
  <c r="I246" i="14" s="1"/>
  <c r="E247" i="14" l="1" a="1"/>
  <c r="E247" i="14" s="1"/>
  <c r="D247" i="14" s="1" a="1"/>
  <c r="D247" i="14" s="1"/>
  <c r="H247" i="14" a="1"/>
  <c r="H247" i="14" s="1"/>
  <c r="G247" i="14" a="1"/>
  <c r="G247" i="14" s="1"/>
  <c r="F247" i="14" a="1"/>
  <c r="F247" i="14" s="1"/>
  <c r="C248" i="14" l="1" a="1"/>
  <c r="C248" i="14" s="1"/>
  <c r="I247" i="14" a="1"/>
  <c r="I247" i="14" s="1"/>
  <c r="E248" i="14" l="1" a="1"/>
  <c r="E248" i="14" s="1"/>
  <c r="H248" i="14" a="1"/>
  <c r="H248" i="14" s="1"/>
  <c r="D248" i="14" a="1"/>
  <c r="D248" i="14" s="1"/>
  <c r="G248" i="14" a="1"/>
  <c r="G248" i="14" s="1"/>
  <c r="F248" i="14" a="1"/>
  <c r="F248" i="14" s="1"/>
  <c r="I248" i="14" l="1" a="1"/>
  <c r="I248" i="14" s="1"/>
  <c r="C249" i="14" a="1"/>
  <c r="C249" i="14" s="1"/>
  <c r="E249" i="14" l="1" a="1"/>
  <c r="E249" i="14" s="1"/>
  <c r="D249" i="14" s="1" a="1"/>
  <c r="D249" i="14" s="1"/>
  <c r="H249" i="14" a="1"/>
  <c r="H249" i="14" s="1"/>
  <c r="G249" i="14" a="1"/>
  <c r="G249" i="14" s="1"/>
  <c r="F249" i="14" l="1" a="1"/>
  <c r="F249" i="14" s="1"/>
  <c r="I249" i="14" a="1"/>
  <c r="I249" i="14" s="1"/>
  <c r="C250" i="14" a="1"/>
  <c r="C250" i="14" s="1"/>
  <c r="E250" i="14" l="1" a="1"/>
  <c r="E250" i="14" s="1"/>
  <c r="H250" i="14" a="1"/>
  <c r="H250" i="14" s="1"/>
  <c r="D250" i="14" a="1"/>
  <c r="D250" i="14" s="1"/>
  <c r="G250" i="14" a="1"/>
  <c r="G250" i="14" s="1"/>
  <c r="F250" i="14" a="1"/>
  <c r="F250" i="14" s="1"/>
  <c r="I250" i="14" l="1" a="1"/>
  <c r="I250" i="14" s="1"/>
  <c r="C251" i="14" a="1"/>
  <c r="C251" i="14" s="1"/>
  <c r="E251" i="14" l="1" a="1"/>
  <c r="E251" i="14" s="1"/>
  <c r="H251" i="14" a="1"/>
  <c r="H251" i="14" s="1"/>
  <c r="D251" i="14" a="1"/>
  <c r="D251" i="14" s="1"/>
  <c r="F251" i="14" a="1"/>
  <c r="F251" i="14" s="1"/>
  <c r="G251" i="14" a="1"/>
  <c r="G251" i="14" s="1"/>
  <c r="C252" i="14" l="1" a="1"/>
  <c r="C252" i="14" s="1"/>
  <c r="I251" i="14" a="1"/>
  <c r="I251" i="14" s="1"/>
  <c r="E252" i="14" l="1" a="1"/>
  <c r="E252" i="14" s="1"/>
  <c r="D252" i="14" s="1" a="1"/>
  <c r="D252" i="14" s="1"/>
  <c r="H252" i="14" a="1"/>
  <c r="H252" i="14" s="1"/>
  <c r="G252" i="14" a="1"/>
  <c r="G252" i="14" s="1"/>
  <c r="F252" i="14" a="1"/>
  <c r="F252" i="14" s="1"/>
  <c r="I252" i="14" l="1" a="1"/>
  <c r="I252" i="14" s="1"/>
  <c r="C253" i="14" a="1"/>
  <c r="C253" i="14" s="1"/>
  <c r="E253" i="14" l="1" a="1"/>
  <c r="E253" i="14" s="1"/>
  <c r="H253" i="14" a="1"/>
  <c r="H253" i="14" s="1"/>
  <c r="D253" i="14" a="1"/>
  <c r="D253" i="14" s="1"/>
  <c r="G253" i="14" a="1"/>
  <c r="G253" i="14" s="1"/>
  <c r="F253" i="14" a="1"/>
  <c r="F253" i="14" s="1"/>
  <c r="I253" i="14" l="1" a="1"/>
  <c r="I253" i="14" s="1"/>
  <c r="C254" i="14" a="1"/>
  <c r="C254" i="14" s="1"/>
  <c r="E254" i="14" l="1" a="1"/>
  <c r="E254" i="14" s="1"/>
  <c r="H254" i="14" a="1"/>
  <c r="H254" i="14" s="1"/>
  <c r="D254" i="14" a="1"/>
  <c r="D254" i="14" s="1"/>
  <c r="F254" i="14" a="1"/>
  <c r="F254" i="14" s="1"/>
  <c r="G254" i="14" a="1"/>
  <c r="G254" i="14" s="1"/>
  <c r="I254" i="14" l="1" a="1"/>
  <c r="I254" i="14" s="1"/>
  <c r="C255" i="14" a="1"/>
  <c r="C255" i="14" s="1"/>
  <c r="E255" i="14" l="1" a="1"/>
  <c r="E255" i="14" s="1"/>
  <c r="H255" i="14" a="1"/>
  <c r="H255" i="14" s="1"/>
  <c r="D255" i="14" a="1"/>
  <c r="D255" i="14" s="1"/>
  <c r="F255" i="14" a="1"/>
  <c r="F255" i="14" s="1"/>
  <c r="G255" i="14" a="1"/>
  <c r="G255" i="14" s="1"/>
  <c r="C256" i="14" l="1" a="1"/>
  <c r="C256" i="14" s="1"/>
  <c r="I255" i="14" a="1"/>
  <c r="I255" i="14" s="1"/>
  <c r="E256" i="14" l="1" a="1"/>
  <c r="E256" i="14" s="1"/>
  <c r="H256" i="14" a="1"/>
  <c r="H256" i="14" s="1"/>
  <c r="D256" i="14" a="1"/>
  <c r="D256" i="14" s="1"/>
  <c r="G256" i="14" a="1"/>
  <c r="G256" i="14" s="1"/>
  <c r="F256" i="14" a="1"/>
  <c r="F256" i="14" s="1"/>
  <c r="I256" i="14" l="1" a="1"/>
  <c r="I256" i="14" s="1"/>
  <c r="C257" i="14" a="1"/>
  <c r="C257" i="14" s="1"/>
  <c r="E257" i="14" l="1" a="1"/>
  <c r="E257" i="14" s="1"/>
  <c r="H257" i="14" a="1"/>
  <c r="H257" i="14" s="1"/>
  <c r="D257" i="14" a="1"/>
  <c r="D257" i="14" s="1"/>
  <c r="G257" i="14" a="1"/>
  <c r="G257" i="14" s="1"/>
  <c r="F257" i="14" a="1"/>
  <c r="F257" i="14" s="1"/>
  <c r="I257" i="14" l="1" a="1"/>
  <c r="I257" i="14" s="1"/>
  <c r="C258" i="14" a="1"/>
  <c r="C258" i="14" s="1"/>
  <c r="E258" i="14" l="1" a="1"/>
  <c r="E258" i="14" s="1"/>
  <c r="H258" i="14" a="1"/>
  <c r="H258" i="14" s="1"/>
  <c r="D258" i="14" a="1"/>
  <c r="D258" i="14" s="1"/>
  <c r="C259" i="14" s="1" a="1"/>
  <c r="C259" i="14" s="1"/>
  <c r="F258" i="14" a="1"/>
  <c r="F258" i="14" s="1"/>
  <c r="G258" i="14" a="1"/>
  <c r="G258" i="14" s="1"/>
  <c r="E259" i="14" l="1" a="1"/>
  <c r="E259" i="14" s="1"/>
  <c r="H259" i="14" a="1"/>
  <c r="H259" i="14" s="1"/>
  <c r="D259" i="14" a="1"/>
  <c r="D259" i="14" s="1"/>
  <c r="I258" i="14" a="1"/>
  <c r="I258" i="14" s="1"/>
  <c r="G259" i="14" a="1"/>
  <c r="G259" i="14" s="1"/>
  <c r="F259" i="14" a="1"/>
  <c r="F259" i="14" s="1"/>
  <c r="I259" i="14" l="1" a="1"/>
  <c r="I259" i="14" s="1"/>
  <c r="C260" i="14" a="1"/>
  <c r="C260" i="14" s="1"/>
  <c r="E260" i="14" l="1" a="1"/>
  <c r="E260" i="14" s="1"/>
  <c r="H260" i="14" a="1"/>
  <c r="H260" i="14" s="1"/>
  <c r="D260" i="14" a="1"/>
  <c r="D260" i="14" s="1"/>
  <c r="G260" i="14" a="1"/>
  <c r="G260" i="14" s="1"/>
  <c r="F260" i="14" a="1"/>
  <c r="F260" i="14" s="1"/>
  <c r="C261" i="14" l="1" a="1"/>
  <c r="C261" i="14" s="1"/>
  <c r="I260" i="14" a="1"/>
  <c r="I260" i="14" s="1"/>
  <c r="E261" i="14" l="1" a="1"/>
  <c r="E261" i="14" s="1"/>
  <c r="H261" i="14" a="1"/>
  <c r="H261" i="14" s="1"/>
  <c r="D261" i="14" a="1"/>
  <c r="D261" i="14" s="1"/>
  <c r="F261" i="14" a="1"/>
  <c r="F261" i="14" s="1"/>
  <c r="G261" i="14" a="1"/>
  <c r="G261" i="14" s="1"/>
  <c r="C262" i="14" l="1" a="1"/>
  <c r="C262" i="14" s="1"/>
  <c r="I261" i="14" a="1"/>
  <c r="I261" i="14" s="1"/>
  <c r="E262" i="14" l="1" a="1"/>
  <c r="E262" i="14" s="1"/>
  <c r="H262" i="14" a="1"/>
  <c r="H262" i="14" s="1"/>
  <c r="D262" i="14" a="1"/>
  <c r="D262" i="14" s="1"/>
  <c r="G262" i="14" a="1"/>
  <c r="G262" i="14" s="1"/>
  <c r="F262" i="14" a="1"/>
  <c r="F262" i="14" s="1"/>
  <c r="I262" i="14" l="1" a="1"/>
  <c r="I262" i="14" s="1"/>
  <c r="C263" i="14" a="1"/>
  <c r="C263" i="14" s="1"/>
  <c r="E263" i="14" l="1" a="1"/>
  <c r="E263" i="14" s="1"/>
  <c r="H263" i="14" a="1"/>
  <c r="H263" i="14" s="1"/>
  <c r="D263" i="14" a="1"/>
  <c r="D263" i="14" s="1"/>
  <c r="F263" i="14" a="1"/>
  <c r="F263" i="14" s="1"/>
  <c r="G263" i="14" a="1"/>
  <c r="G263" i="14" s="1"/>
  <c r="C264" i="14" l="1" a="1"/>
  <c r="C264" i="14" s="1"/>
  <c r="I263" i="14" a="1"/>
  <c r="I263" i="14" s="1"/>
  <c r="E264" i="14" l="1" a="1"/>
  <c r="E264" i="14" s="1"/>
  <c r="F264" i="14" s="1" a="1"/>
  <c r="F264" i="14" s="1"/>
  <c r="H264" i="14" a="1"/>
  <c r="H264" i="14" s="1"/>
  <c r="G264" i="14" a="1"/>
  <c r="G264" i="14" s="1"/>
  <c r="D264" i="14" l="1" a="1"/>
  <c r="D264" i="14" s="1"/>
  <c r="C265" i="14" s="1" a="1"/>
  <c r="C265" i="14" s="1"/>
  <c r="I264" i="14" a="1"/>
  <c r="I264" i="14" s="1"/>
  <c r="E265" i="14" l="1" a="1"/>
  <c r="E265" i="14" s="1"/>
  <c r="H265" i="14" a="1"/>
  <c r="H265" i="14" s="1"/>
  <c r="G265" i="14" a="1"/>
  <c r="G265" i="14" s="1"/>
  <c r="D265" i="14" l="1" a="1"/>
  <c r="D265" i="14" s="1"/>
  <c r="C266" i="14" s="1" a="1"/>
  <c r="C266" i="14" s="1"/>
  <c r="F265" i="14" a="1"/>
  <c r="F265" i="14" s="1"/>
  <c r="I265" i="14" s="1" a="1"/>
  <c r="I265" i="14" s="1"/>
  <c r="E266" i="14" l="1" a="1"/>
  <c r="E266" i="14" s="1"/>
  <c r="H266" i="14" a="1"/>
  <c r="H266" i="14" s="1"/>
  <c r="F266" i="14" a="1"/>
  <c r="F266" i="14" s="1"/>
  <c r="G266" i="14" a="1"/>
  <c r="G266" i="14" s="1"/>
  <c r="I266" i="14" l="1" a="1"/>
  <c r="I266" i="14" s="1"/>
  <c r="D266" i="14" a="1"/>
  <c r="D266" i="14" s="1"/>
  <c r="C267" i="14" s="1" a="1"/>
  <c r="C267" i="14" s="1"/>
  <c r="E267" i="14" l="1" a="1"/>
  <c r="E267" i="14" s="1"/>
  <c r="F267" i="14" s="1" a="1"/>
  <c r="F267" i="14" s="1"/>
  <c r="H267" i="14" a="1"/>
  <c r="H267" i="14" s="1"/>
  <c r="D267" i="14" a="1"/>
  <c r="D267" i="14" s="1"/>
  <c r="C268" i="14" s="1" a="1"/>
  <c r="C268" i="14" s="1"/>
  <c r="G267" i="14" a="1"/>
  <c r="G267" i="14" s="1"/>
  <c r="I267" i="14" l="1" a="1"/>
  <c r="I267" i="14" s="1"/>
  <c r="E268" i="14" a="1"/>
  <c r="E268" i="14" s="1"/>
  <c r="F268" i="14" s="1" a="1"/>
  <c r="F268" i="14" s="1"/>
  <c r="H268" i="14" a="1"/>
  <c r="H268" i="14" s="1"/>
  <c r="G268" i="14" a="1"/>
  <c r="G268" i="14" s="1"/>
  <c r="I268" i="14" l="1" a="1"/>
  <c r="I268" i="14" s="1"/>
  <c r="D268" i="14" a="1"/>
  <c r="D268" i="14" s="1"/>
  <c r="C269" i="14" s="1" a="1"/>
  <c r="C269" i="14" s="1"/>
  <c r="E269" i="14" l="1" a="1"/>
  <c r="E269" i="14" s="1"/>
  <c r="H269" i="14" a="1"/>
  <c r="H269" i="14" s="1"/>
  <c r="G269" i="14" a="1"/>
  <c r="G269" i="14" s="1"/>
  <c r="F269" i="14" l="1" a="1"/>
  <c r="F269" i="14" s="1"/>
  <c r="I269" i="14" s="1" a="1"/>
  <c r="I269" i="14" s="1"/>
  <c r="D269" i="14" a="1"/>
  <c r="D269" i="14" s="1"/>
  <c r="C270" i="14" s="1" a="1"/>
  <c r="C270" i="14" s="1"/>
  <c r="H270" i="14" s="1" a="1"/>
  <c r="H270" i="14" s="1"/>
  <c r="E270" i="14" l="1" a="1"/>
  <c r="E270" i="14" s="1"/>
  <c r="F270" i="14" s="1" a="1"/>
  <c r="F270" i="14" s="1"/>
  <c r="G270" i="14" a="1"/>
  <c r="G270" i="14" s="1"/>
  <c r="D270" i="14" a="1"/>
  <c r="D270" i="14" s="1"/>
  <c r="C271" i="14" s="1" a="1"/>
  <c r="C271" i="14" s="1"/>
  <c r="E271" i="14" l="1" a="1"/>
  <c r="E271" i="14" s="1"/>
  <c r="H271" i="14" a="1"/>
  <c r="H271" i="14" s="1"/>
  <c r="I270" i="14" a="1"/>
  <c r="I270" i="14" s="1"/>
  <c r="G271" i="14" a="1"/>
  <c r="G271" i="14" s="1"/>
  <c r="F271" i="14" l="1" a="1"/>
  <c r="F271" i="14" s="1"/>
  <c r="I271" i="14" s="1" a="1"/>
  <c r="I271" i="14" s="1"/>
  <c r="D271" i="14" a="1"/>
  <c r="D271" i="14" s="1"/>
  <c r="C272" i="14" s="1" a="1"/>
  <c r="C272" i="14" s="1"/>
  <c r="E272" i="14" l="1" a="1"/>
  <c r="E272" i="14" s="1"/>
  <c r="H272" i="14" a="1"/>
  <c r="H272" i="14" s="1"/>
  <c r="G272" i="14" a="1"/>
  <c r="G272" i="14" s="1"/>
  <c r="F272" i="14" l="1" a="1"/>
  <c r="F272" i="14" s="1"/>
  <c r="I272" i="14" s="1" a="1"/>
  <c r="I272" i="14" s="1"/>
  <c r="D272" i="14" a="1"/>
  <c r="D272" i="14" s="1"/>
  <c r="C273" i="14" s="1" a="1"/>
  <c r="C273" i="14" s="1"/>
  <c r="E273" i="14" l="1" a="1"/>
  <c r="E273" i="14" s="1"/>
  <c r="H273" i="14" a="1"/>
  <c r="H273" i="14" s="1"/>
  <c r="G273" i="14" a="1"/>
  <c r="G273" i="14" s="1"/>
  <c r="F273" i="14" l="1" a="1"/>
  <c r="F273" i="14" s="1"/>
  <c r="D273" i="14" a="1"/>
  <c r="D273" i="14" s="1"/>
  <c r="C274" i="14" s="1" a="1"/>
  <c r="C274" i="14" s="1"/>
  <c r="I273" i="14" a="1"/>
  <c r="I273" i="14" s="1"/>
  <c r="E274" i="14" l="1" a="1"/>
  <c r="E274" i="14" s="1"/>
  <c r="H274" i="14" a="1"/>
  <c r="H274" i="14" s="1"/>
  <c r="G274" i="14" a="1"/>
  <c r="G274" i="14" s="1"/>
  <c r="F274" i="14" l="1" a="1"/>
  <c r="F274" i="14" s="1"/>
  <c r="D274" i="14" a="1"/>
  <c r="D274" i="14" s="1"/>
  <c r="C275" i="14" s="1" a="1"/>
  <c r="C275" i="14" s="1"/>
  <c r="I274" i="14" a="1"/>
  <c r="I274" i="14" s="1"/>
  <c r="E275" i="14" l="1" a="1"/>
  <c r="E275" i="14" s="1"/>
  <c r="H275" i="14" a="1"/>
  <c r="H275" i="14" s="1"/>
  <c r="G275" i="14" a="1"/>
  <c r="G275" i="14" s="1"/>
  <c r="F275" i="14" l="1" a="1"/>
  <c r="F275" i="14" s="1"/>
  <c r="D275" i="14" a="1"/>
  <c r="D275" i="14" s="1"/>
  <c r="C276" i="14" s="1" a="1"/>
  <c r="C276" i="14" s="1"/>
  <c r="I275" i="14" a="1"/>
  <c r="I275" i="14" s="1"/>
  <c r="E276" i="14" l="1" a="1"/>
  <c r="E276" i="14" s="1"/>
  <c r="H276" i="14" a="1"/>
  <c r="H276" i="14" s="1"/>
  <c r="G276" i="14" a="1"/>
  <c r="G276" i="14" s="1"/>
  <c r="F276" i="14" l="1" a="1"/>
  <c r="F276" i="14" s="1"/>
  <c r="D276" i="14" a="1"/>
  <c r="D276" i="14" s="1"/>
  <c r="C277" i="14" s="1" a="1"/>
  <c r="C277" i="14" s="1"/>
  <c r="I276" i="14" a="1"/>
  <c r="I276" i="14" s="1"/>
  <c r="E277" i="14" l="1" a="1"/>
  <c r="E277" i="14" s="1"/>
  <c r="H277" i="14" a="1"/>
  <c r="H277" i="14" s="1"/>
  <c r="G277" i="14" a="1"/>
  <c r="G277" i="14" s="1"/>
  <c r="F277" i="14" l="1" a="1"/>
  <c r="F277" i="14" s="1"/>
  <c r="D277" i="14" a="1"/>
  <c r="D277" i="14" s="1"/>
  <c r="C278" i="14" s="1" a="1"/>
  <c r="C278" i="14" s="1"/>
  <c r="I277" i="14" a="1"/>
  <c r="I277" i="14" s="1"/>
  <c r="E278" i="14" l="1" a="1"/>
  <c r="E278" i="14" s="1"/>
  <c r="H278" i="14" a="1"/>
  <c r="H278" i="14" s="1"/>
  <c r="G278" i="14" a="1"/>
  <c r="G278" i="14" s="1"/>
  <c r="F278" i="14" l="1" a="1"/>
  <c r="F278" i="14" s="1"/>
  <c r="D278" i="14" a="1"/>
  <c r="D278" i="14" s="1"/>
  <c r="C279" i="14" s="1" a="1"/>
  <c r="C279" i="14" s="1"/>
  <c r="I278" i="14" a="1"/>
  <c r="I278" i="14" s="1"/>
  <c r="E279" i="14" l="1" a="1"/>
  <c r="E279" i="14" s="1"/>
  <c r="H279" i="14" a="1"/>
  <c r="H279" i="14" s="1"/>
  <c r="G279" i="14" a="1"/>
  <c r="G279" i="14" s="1"/>
  <c r="F279" i="14" l="1" a="1"/>
  <c r="F279" i="14" s="1"/>
  <c r="D279" i="14" a="1"/>
  <c r="D279" i="14" s="1"/>
  <c r="C280" i="14" s="1" a="1"/>
  <c r="C280" i="14" s="1"/>
  <c r="I279" i="14" a="1"/>
  <c r="I279" i="14" s="1"/>
  <c r="E280" i="14" l="1" a="1"/>
  <c r="E280" i="14" s="1"/>
  <c r="H280" i="14" a="1"/>
  <c r="H280" i="14" s="1"/>
  <c r="G280" i="14" a="1"/>
  <c r="G280" i="14" s="1"/>
  <c r="F280" i="14" l="1" a="1"/>
  <c r="F280" i="14" s="1"/>
  <c r="D280" i="14" a="1"/>
  <c r="D280" i="14" s="1"/>
  <c r="C281" i="14" s="1" a="1"/>
  <c r="C281" i="14" s="1"/>
  <c r="I280" i="14" a="1"/>
  <c r="I280" i="14" s="1"/>
  <c r="E281" i="14" l="1" a="1"/>
  <c r="E281" i="14" s="1"/>
  <c r="H281" i="14" a="1"/>
  <c r="H281" i="14" s="1"/>
  <c r="G281" i="14" a="1"/>
  <c r="G281" i="14" s="1"/>
  <c r="F281" i="14" l="1" a="1"/>
  <c r="F281" i="14" s="1"/>
  <c r="D281" i="14" a="1"/>
  <c r="D281" i="14" s="1"/>
  <c r="C282" i="14" s="1" a="1"/>
  <c r="C282" i="14" s="1"/>
  <c r="I281" i="14" a="1"/>
  <c r="I281" i="14" s="1"/>
  <c r="E282" i="14" l="1" a="1"/>
  <c r="E282" i="14" s="1"/>
  <c r="H282" i="14" a="1"/>
  <c r="H282" i="14" s="1"/>
  <c r="G282" i="14" a="1"/>
  <c r="G282" i="14" s="1"/>
  <c r="F282" i="14" l="1" a="1"/>
  <c r="F282" i="14" s="1"/>
  <c r="D282" i="14" a="1"/>
  <c r="D282" i="14" s="1"/>
  <c r="C283" i="14" s="1" a="1"/>
  <c r="C283" i="14" s="1"/>
  <c r="I282" i="14" a="1"/>
  <c r="I282" i="14" s="1"/>
  <c r="E283" i="14" l="1" a="1"/>
  <c r="E283" i="14" s="1"/>
  <c r="H283" i="14" a="1"/>
  <c r="H283" i="14" s="1"/>
  <c r="G283" i="14" a="1"/>
  <c r="G283" i="14" s="1"/>
  <c r="F283" i="14" l="1" a="1"/>
  <c r="F283" i="14" s="1"/>
  <c r="D283" i="14" a="1"/>
  <c r="D283" i="14" s="1"/>
  <c r="C284" i="14" s="1" a="1"/>
  <c r="C284" i="14" s="1"/>
  <c r="I283" i="14" a="1"/>
  <c r="I283" i="14" s="1"/>
  <c r="E284" i="14" l="1" a="1"/>
  <c r="E284" i="14" s="1"/>
  <c r="H284" i="14" a="1"/>
  <c r="H284" i="14" s="1"/>
  <c r="G284" i="14" a="1"/>
  <c r="G284" i="14" s="1"/>
  <c r="F284" i="14" l="1" a="1"/>
  <c r="F284" i="14" s="1"/>
  <c r="D284" i="14" a="1"/>
  <c r="D284" i="14" s="1"/>
  <c r="C285" i="14" s="1" a="1"/>
  <c r="C285" i="14" s="1"/>
  <c r="I284" i="14" a="1"/>
  <c r="I284" i="14" s="1"/>
  <c r="E285" i="14" l="1" a="1"/>
  <c r="E285" i="14" s="1"/>
  <c r="H285" i="14" a="1"/>
  <c r="H285" i="14" s="1"/>
  <c r="G285" i="14" a="1"/>
  <c r="G285" i="14" s="1"/>
  <c r="F285" i="14" l="1" a="1"/>
  <c r="F285" i="14" s="1"/>
  <c r="D285" i="14" a="1"/>
  <c r="D285" i="14" s="1"/>
  <c r="C286" i="14" s="1" a="1"/>
  <c r="C286" i="14" s="1"/>
  <c r="I285" i="14" a="1"/>
  <c r="I285" i="14" s="1"/>
  <c r="E286" i="14" l="1" a="1"/>
  <c r="E286" i="14" s="1"/>
  <c r="H286" i="14" a="1"/>
  <c r="H286" i="14" s="1"/>
  <c r="G286" i="14" a="1"/>
  <c r="G286" i="14" s="1"/>
  <c r="F286" i="14" l="1" a="1"/>
  <c r="F286" i="14" s="1"/>
  <c r="D286" i="14" a="1"/>
  <c r="D286" i="14" s="1"/>
  <c r="C287" i="14" s="1" a="1"/>
  <c r="C287" i="14" s="1"/>
  <c r="I286" i="14" a="1"/>
  <c r="I286" i="14" s="1"/>
  <c r="E287" i="14" l="1" a="1"/>
  <c r="E287" i="14" s="1"/>
  <c r="H287" i="14" a="1"/>
  <c r="H287" i="14" s="1"/>
  <c r="G287" i="14" a="1"/>
  <c r="G287" i="14" s="1"/>
  <c r="F287" i="14" l="1" a="1"/>
  <c r="F287" i="14" s="1"/>
  <c r="D287" i="14" a="1"/>
  <c r="D287" i="14" s="1"/>
  <c r="C288" i="14" s="1" a="1"/>
  <c r="C288" i="14" s="1"/>
  <c r="I287" i="14" a="1"/>
  <c r="I287" i="14" s="1"/>
  <c r="E288" i="14" l="1" a="1"/>
  <c r="E288" i="14" s="1"/>
  <c r="H288" i="14" a="1"/>
  <c r="H288" i="14" s="1"/>
  <c r="G288" i="14" a="1"/>
  <c r="G288" i="14" s="1"/>
  <c r="F288" i="14" l="1" a="1"/>
  <c r="F288" i="14" s="1"/>
  <c r="D288" i="14" a="1"/>
  <c r="D288" i="14" s="1"/>
  <c r="C289" i="14" s="1" a="1"/>
  <c r="C289" i="14" s="1"/>
  <c r="I288" i="14" a="1"/>
  <c r="I288" i="14" s="1"/>
  <c r="E289" i="14" l="1" a="1"/>
  <c r="E289" i="14" s="1"/>
  <c r="H289" i="14" a="1"/>
  <c r="H289" i="14" s="1"/>
  <c r="G289" i="14" a="1"/>
  <c r="G289" i="14" s="1"/>
  <c r="F289" i="14" l="1" a="1"/>
  <c r="F289" i="14" s="1"/>
  <c r="D289" i="14" a="1"/>
  <c r="D289" i="14" s="1"/>
  <c r="C290" i="14" s="1" a="1"/>
  <c r="C290" i="14" s="1"/>
  <c r="I289" i="14" a="1"/>
  <c r="I289" i="14" s="1"/>
  <c r="E290" i="14" l="1" a="1"/>
  <c r="E290" i="14" s="1"/>
  <c r="H290" i="14" a="1"/>
  <c r="H290" i="14" s="1"/>
  <c r="G290" i="14" a="1"/>
  <c r="G290" i="14" s="1"/>
  <c r="F290" i="14" l="1" a="1"/>
  <c r="F290" i="14" s="1"/>
  <c r="D290" i="14" a="1"/>
  <c r="D290" i="14" s="1"/>
  <c r="C291" i="14" s="1" a="1"/>
  <c r="C291" i="14" s="1"/>
  <c r="I290" i="14" a="1"/>
  <c r="I290" i="14" s="1"/>
  <c r="E291" i="14" l="1" a="1"/>
  <c r="E291" i="14" s="1"/>
  <c r="H291" i="14" a="1"/>
  <c r="H291" i="14" s="1"/>
  <c r="G291" i="14" a="1"/>
  <c r="G291" i="14" s="1"/>
  <c r="F291" i="14" l="1" a="1"/>
  <c r="F291" i="14" s="1"/>
  <c r="D291" i="14" a="1"/>
  <c r="D291" i="14" s="1"/>
  <c r="C292" i="14" s="1" a="1"/>
  <c r="C292" i="14" s="1"/>
  <c r="I291" i="14" a="1"/>
  <c r="I291" i="14" s="1"/>
  <c r="E292" i="14" l="1" a="1"/>
  <c r="E292" i="14" s="1"/>
  <c r="H292" i="14" a="1"/>
  <c r="H292" i="14" s="1"/>
  <c r="G292" i="14" a="1"/>
  <c r="G292" i="14" s="1"/>
  <c r="F292" i="14" l="1" a="1"/>
  <c r="F292" i="14" s="1"/>
  <c r="D292" i="14" a="1"/>
  <c r="D292" i="14" s="1"/>
  <c r="C293" i="14" s="1" a="1"/>
  <c r="C293" i="14" s="1"/>
  <c r="I292" i="14" a="1"/>
  <c r="I292" i="14" s="1"/>
  <c r="E293" i="14" l="1" a="1"/>
  <c r="E293" i="14" s="1"/>
  <c r="H293" i="14" a="1"/>
  <c r="H293" i="14" s="1"/>
  <c r="G293" i="14" a="1"/>
  <c r="G293" i="14" s="1"/>
  <c r="F293" i="14" l="1" a="1"/>
  <c r="F293" i="14" s="1"/>
  <c r="D293" i="14" a="1"/>
  <c r="D293" i="14" s="1"/>
  <c r="C294" i="14" s="1" a="1"/>
  <c r="C294" i="14" s="1"/>
  <c r="I293" i="14" a="1"/>
  <c r="I293" i="14" s="1"/>
  <c r="E294" i="14" l="1" a="1"/>
  <c r="E294" i="14" s="1"/>
  <c r="H294" i="14" a="1"/>
  <c r="H294" i="14" s="1"/>
  <c r="G294" i="14" a="1"/>
  <c r="G294" i="14" s="1"/>
  <c r="F294" i="14" l="1" a="1"/>
  <c r="F294" i="14" s="1"/>
  <c r="I294" i="14" s="1" a="1"/>
  <c r="I294" i="14" s="1"/>
  <c r="D294" i="14" a="1"/>
  <c r="D294" i="14" s="1"/>
  <c r="C295" i="14" s="1" a="1"/>
  <c r="C295" i="14" s="1"/>
  <c r="E295" i="14" l="1" a="1"/>
  <c r="E295" i="14" s="1"/>
  <c r="H295" i="14" a="1"/>
  <c r="H295" i="14" s="1"/>
  <c r="G295" i="14" a="1"/>
  <c r="G295" i="14" s="1"/>
  <c r="F295" i="14" l="1" a="1"/>
  <c r="F295" i="14" s="1"/>
  <c r="D295" i="14" a="1"/>
  <c r="D295" i="14" s="1"/>
  <c r="C296" i="14" s="1" a="1"/>
  <c r="C296" i="14" s="1"/>
  <c r="I295" i="14" a="1"/>
  <c r="I295" i="14" s="1"/>
  <c r="E296" i="14" l="1" a="1"/>
  <c r="E296" i="14" s="1"/>
  <c r="H296" i="14" a="1"/>
  <c r="H296" i="14" s="1"/>
  <c r="G296" i="14" a="1"/>
  <c r="G296" i="14" s="1"/>
  <c r="F296" i="14" l="1" a="1"/>
  <c r="F296" i="14" s="1"/>
  <c r="D296" i="14" a="1"/>
  <c r="D296" i="14" s="1"/>
  <c r="C297" i="14" s="1" a="1"/>
  <c r="C297" i="14" s="1"/>
  <c r="I296" i="14" a="1"/>
  <c r="I296" i="14" s="1"/>
  <c r="E297" i="14" l="1" a="1"/>
  <c r="E297" i="14" s="1"/>
  <c r="H297" i="14" a="1"/>
  <c r="H297" i="14" s="1"/>
  <c r="G297" i="14" a="1"/>
  <c r="G297" i="14" s="1"/>
  <c r="F297" i="14" l="1" a="1"/>
  <c r="F297" i="14" s="1"/>
  <c r="D297" i="14" a="1"/>
  <c r="D297" i="14" s="1"/>
  <c r="C298" i="14" s="1" a="1"/>
  <c r="C298" i="14" s="1"/>
  <c r="I297" i="14" a="1"/>
  <c r="I297" i="14" s="1"/>
  <c r="E298" i="14" l="1" a="1"/>
  <c r="E298" i="14" s="1"/>
  <c r="H298" i="14" a="1"/>
  <c r="H298" i="14" s="1"/>
  <c r="G298" i="14" a="1"/>
  <c r="G298" i="14" s="1"/>
  <c r="F298" i="14" l="1" a="1"/>
  <c r="F298" i="14" s="1"/>
  <c r="I298" i="14" s="1" a="1"/>
  <c r="I298" i="14" s="1"/>
  <c r="D298" i="14" a="1"/>
  <c r="D298" i="14" s="1"/>
  <c r="C299" i="14" s="1" a="1"/>
  <c r="C299" i="14" s="1"/>
  <c r="E299" i="14" l="1" a="1"/>
  <c r="E299" i="14" s="1"/>
  <c r="H299" i="14" a="1"/>
  <c r="H299" i="14" s="1"/>
  <c r="G299" i="14" a="1"/>
  <c r="G299" i="14" s="1"/>
  <c r="F299" i="14" l="1" a="1"/>
  <c r="F299" i="14" s="1"/>
  <c r="D299" i="14" a="1"/>
  <c r="D299" i="14" s="1"/>
  <c r="C300" i="14" s="1" a="1"/>
  <c r="C300" i="14" s="1"/>
  <c r="I299" i="14" a="1"/>
  <c r="I299" i="14" s="1"/>
  <c r="E300" i="14" l="1" a="1"/>
  <c r="E300" i="14" s="1"/>
  <c r="H300" i="14" a="1"/>
  <c r="H300" i="14" s="1"/>
  <c r="G300" i="14" a="1"/>
  <c r="G300" i="14" s="1"/>
  <c r="F300" i="14" l="1" a="1"/>
  <c r="F300" i="14" s="1"/>
  <c r="D300" i="14" a="1"/>
  <c r="D300" i="14" s="1"/>
  <c r="C301" i="14" s="1" a="1"/>
  <c r="C301" i="14" s="1"/>
  <c r="I300" i="14" a="1"/>
  <c r="I300" i="14" s="1"/>
  <c r="E301" i="14" l="1" a="1"/>
  <c r="E301" i="14" s="1"/>
  <c r="H301" i="14" a="1"/>
  <c r="H301" i="14" s="1"/>
  <c r="G301" i="14" a="1"/>
  <c r="G301" i="14" s="1"/>
  <c r="F301" i="14" l="1" a="1"/>
  <c r="F301" i="14" s="1"/>
  <c r="I301" i="14" s="1" a="1"/>
  <c r="I301" i="14" s="1"/>
  <c r="D301" i="14" a="1"/>
  <c r="D301" i="14" s="1"/>
  <c r="C302" i="14" s="1" a="1"/>
  <c r="C302" i="14" s="1"/>
  <c r="E302" i="14" l="1" a="1"/>
  <c r="E302" i="14" s="1"/>
  <c r="H302" i="14" a="1"/>
  <c r="H302" i="14" s="1"/>
  <c r="G302" i="14" a="1"/>
  <c r="G302" i="14" s="1"/>
  <c r="F302" i="14" l="1" a="1"/>
  <c r="F302" i="14" s="1"/>
  <c r="D302" i="14" a="1"/>
  <c r="D302" i="14" s="1"/>
  <c r="C303" i="14" s="1" a="1"/>
  <c r="C303" i="14" s="1"/>
  <c r="I302" i="14" a="1"/>
  <c r="I302" i="14" s="1"/>
  <c r="E303" i="14" l="1" a="1"/>
  <c r="E303" i="14" s="1"/>
  <c r="H303" i="14" a="1"/>
  <c r="H303" i="14" s="1"/>
  <c r="G303" i="14" a="1"/>
  <c r="G303" i="14" s="1"/>
  <c r="F303" i="14" l="1" a="1"/>
  <c r="F303" i="14" s="1"/>
  <c r="D303" i="14" a="1"/>
  <c r="D303" i="14" s="1"/>
  <c r="C304" i="14" s="1" a="1"/>
  <c r="C304" i="14" s="1"/>
  <c r="I303" i="14" a="1"/>
  <c r="I303" i="14" s="1"/>
  <c r="E304" i="14" l="1" a="1"/>
  <c r="E304" i="14" s="1"/>
  <c r="H304" i="14" a="1"/>
  <c r="H304" i="14" s="1"/>
  <c r="G304" i="14" a="1"/>
  <c r="G304" i="14" s="1"/>
  <c r="F304" i="14" l="1" a="1"/>
  <c r="F304" i="14" s="1"/>
  <c r="D304" i="14" a="1"/>
  <c r="D304" i="14" s="1"/>
  <c r="C305" i="14" s="1" a="1"/>
  <c r="C305" i="14" s="1"/>
  <c r="I304" i="14" a="1"/>
  <c r="I304" i="14" s="1"/>
  <c r="E305" i="14" l="1" a="1"/>
  <c r="E305" i="14" s="1"/>
  <c r="H305" i="14" a="1"/>
  <c r="H305" i="14" s="1"/>
  <c r="G305" i="14" a="1"/>
  <c r="G305" i="14" s="1"/>
  <c r="F305" i="14" l="1" a="1"/>
  <c r="F305" i="14" s="1"/>
  <c r="D305" i="14" a="1"/>
  <c r="D305" i="14" s="1"/>
  <c r="C306" i="14" s="1" a="1"/>
  <c r="C306" i="14" s="1"/>
  <c r="I305" i="14" a="1"/>
  <c r="I305" i="14" s="1"/>
  <c r="E306" i="14" l="1" a="1"/>
  <c r="E306" i="14" s="1"/>
  <c r="H306" i="14" a="1"/>
  <c r="H306" i="14" s="1"/>
  <c r="G306" i="14" a="1"/>
  <c r="G306" i="14" s="1"/>
  <c r="F306" i="14" l="1" a="1"/>
  <c r="F306" i="14" s="1"/>
  <c r="D306" i="14" a="1"/>
  <c r="D306" i="14" s="1"/>
  <c r="C307" i="14" s="1" a="1"/>
  <c r="C307" i="14" s="1"/>
  <c r="I306" i="14" a="1"/>
  <c r="I306" i="14" s="1"/>
  <c r="E307" i="14" l="1" a="1"/>
  <c r="E307" i="14" s="1"/>
  <c r="H307" i="14" a="1"/>
  <c r="H307" i="14" s="1"/>
  <c r="G307" i="14" a="1"/>
  <c r="G307" i="14" s="1"/>
  <c r="F307" i="14" l="1" a="1"/>
  <c r="F307" i="14" s="1"/>
  <c r="D307" i="14" a="1"/>
  <c r="D307" i="14" s="1"/>
  <c r="C308" i="14" s="1" a="1"/>
  <c r="C308" i="14" s="1"/>
  <c r="I307" i="14" a="1"/>
  <c r="I307" i="14" s="1"/>
  <c r="E308" i="14" l="1" a="1"/>
  <c r="E308" i="14" s="1"/>
  <c r="H308" i="14" a="1"/>
  <c r="H308" i="14" s="1"/>
  <c r="G308" i="14" a="1"/>
  <c r="G308" i="14" s="1"/>
  <c r="F308" i="14" l="1" a="1"/>
  <c r="F308" i="14" s="1"/>
  <c r="D308" i="14" a="1"/>
  <c r="D308" i="14" s="1"/>
  <c r="C309" i="14" s="1" a="1"/>
  <c r="C309" i="14" s="1"/>
  <c r="I308" i="14" a="1"/>
  <c r="I308" i="14" s="1"/>
  <c r="E309" i="14" l="1" a="1"/>
  <c r="E309" i="14" s="1"/>
  <c r="H309" i="14" a="1"/>
  <c r="H309" i="14" s="1"/>
  <c r="G309" i="14" a="1"/>
  <c r="G309" i="14" s="1"/>
  <c r="F309" i="14" l="1" a="1"/>
  <c r="F309" i="14" s="1"/>
  <c r="D309" i="14" a="1"/>
  <c r="D309" i="14" s="1"/>
  <c r="C310" i="14" s="1" a="1"/>
  <c r="C310" i="14" s="1"/>
  <c r="I309" i="14" a="1"/>
  <c r="I309" i="14" s="1"/>
  <c r="E310" i="14" l="1" a="1"/>
  <c r="E310" i="14" s="1"/>
  <c r="H310" i="14" a="1"/>
  <c r="H310" i="14" s="1"/>
  <c r="G310" i="14" a="1"/>
  <c r="G310" i="14" s="1"/>
  <c r="F310" i="14" l="1" a="1"/>
  <c r="F310" i="14" s="1"/>
  <c r="D310" i="14" a="1"/>
  <c r="D310" i="14" s="1"/>
  <c r="C311" i="14" s="1" a="1"/>
  <c r="C311" i="14" s="1"/>
  <c r="I310" i="14" a="1"/>
  <c r="I310" i="14" s="1"/>
  <c r="E311" i="14" l="1" a="1"/>
  <c r="E311" i="14" s="1"/>
  <c r="H311" i="14" a="1"/>
  <c r="H311" i="14" s="1"/>
  <c r="G311" i="14" a="1"/>
  <c r="G311" i="14" s="1"/>
  <c r="F311" i="14" l="1" a="1"/>
  <c r="F311" i="14" s="1"/>
  <c r="D311" i="14" a="1"/>
  <c r="D311" i="14" s="1"/>
  <c r="C312" i="14" s="1" a="1"/>
  <c r="C312" i="14" s="1"/>
  <c r="I311" i="14" a="1"/>
  <c r="I311" i="14" s="1"/>
  <c r="E312" i="14" l="1" a="1"/>
  <c r="E312" i="14" s="1"/>
  <c r="H312" i="14" a="1"/>
  <c r="H312" i="14" s="1"/>
  <c r="G312" i="14" a="1"/>
  <c r="G312" i="14" s="1"/>
  <c r="F312" i="14" l="1" a="1"/>
  <c r="F312" i="14" s="1"/>
  <c r="D312" i="14" a="1"/>
  <c r="D312" i="14" s="1"/>
  <c r="C313" i="14" s="1" a="1"/>
  <c r="C313" i="14" s="1"/>
  <c r="I312" i="14" a="1"/>
  <c r="I312" i="14" s="1"/>
  <c r="E313" i="14" l="1" a="1"/>
  <c r="E313" i="14" s="1"/>
  <c r="H313" i="14" a="1"/>
  <c r="H313" i="14" s="1"/>
  <c r="G313" i="14" a="1"/>
  <c r="G313" i="14" s="1"/>
  <c r="F313" i="14" l="1" a="1"/>
  <c r="F313" i="14" s="1"/>
  <c r="D313" i="14" a="1"/>
  <c r="D313" i="14" s="1"/>
  <c r="C314" i="14" s="1" a="1"/>
  <c r="C314" i="14" s="1"/>
  <c r="I313" i="14" a="1"/>
  <c r="I313" i="14" s="1"/>
  <c r="E314" i="14" l="1" a="1"/>
  <c r="E314" i="14" s="1"/>
  <c r="H314" i="14" a="1"/>
  <c r="H314" i="14" s="1"/>
  <c r="G314" i="14" a="1"/>
  <c r="G314" i="14" s="1"/>
  <c r="F314" i="14" l="1" a="1"/>
  <c r="F314" i="14" s="1"/>
  <c r="D314" i="14" a="1"/>
  <c r="D314" i="14" s="1"/>
  <c r="C315" i="14" s="1" a="1"/>
  <c r="C315" i="14" s="1"/>
  <c r="I314" i="14" a="1"/>
  <c r="I314" i="14" s="1"/>
  <c r="E315" i="14" l="1" a="1"/>
  <c r="E315" i="14" s="1"/>
  <c r="H315" i="14" a="1"/>
  <c r="H315" i="14" s="1"/>
  <c r="G315" i="14" a="1"/>
  <c r="G315" i="14" s="1"/>
  <c r="F315" i="14" l="1" a="1"/>
  <c r="F315" i="14" s="1"/>
  <c r="D315" i="14" a="1"/>
  <c r="D315" i="14" s="1"/>
  <c r="C316" i="14" s="1" a="1"/>
  <c r="C316" i="14" s="1"/>
  <c r="I315" i="14" a="1"/>
  <c r="I315" i="14" s="1"/>
  <c r="E316" i="14" l="1" a="1"/>
  <c r="E316" i="14" s="1"/>
  <c r="H316" i="14" a="1"/>
  <c r="H316" i="14" s="1"/>
  <c r="G316" i="14" a="1"/>
  <c r="G316" i="14" s="1"/>
  <c r="F316" i="14" l="1" a="1"/>
  <c r="F316" i="14" s="1"/>
  <c r="D316" i="14" a="1"/>
  <c r="D316" i="14" s="1"/>
  <c r="C317" i="14" s="1" a="1"/>
  <c r="C317" i="14" s="1"/>
  <c r="I316" i="14" a="1"/>
  <c r="I316" i="14" s="1"/>
  <c r="E317" i="14" l="1" a="1"/>
  <c r="E317" i="14" s="1"/>
  <c r="H317" i="14" a="1"/>
  <c r="H317" i="14" s="1"/>
  <c r="G317" i="14" a="1"/>
  <c r="G317" i="14" s="1"/>
  <c r="F317" i="14" l="1" a="1"/>
  <c r="F317" i="14" s="1"/>
  <c r="D317" i="14" a="1"/>
  <c r="D317" i="14" s="1"/>
  <c r="C318" i="14" s="1" a="1"/>
  <c r="C318" i="14" s="1"/>
  <c r="I317" i="14" a="1"/>
  <c r="I317" i="14" s="1"/>
  <c r="E318" i="14" l="1" a="1"/>
  <c r="E318" i="14" s="1"/>
  <c r="H318" i="14" a="1"/>
  <c r="H318" i="14" s="1"/>
  <c r="G318" i="14" a="1"/>
  <c r="G318" i="14" s="1"/>
  <c r="F318" i="14" l="1" a="1"/>
  <c r="F318" i="14" s="1"/>
  <c r="D318" i="14" a="1"/>
  <c r="D318" i="14" s="1"/>
  <c r="C319" i="14" s="1" a="1"/>
  <c r="C319" i="14" s="1"/>
  <c r="I318" i="14" a="1"/>
  <c r="I318" i="14" s="1"/>
  <c r="E319" i="14" l="1" a="1"/>
  <c r="E319" i="14" s="1"/>
  <c r="H319" i="14" a="1"/>
  <c r="H319" i="14" s="1"/>
  <c r="G319" i="14" a="1"/>
  <c r="G319" i="14" s="1"/>
  <c r="F319" i="14" l="1" a="1"/>
  <c r="F319" i="14" s="1"/>
  <c r="D319" i="14" a="1"/>
  <c r="D319" i="14" s="1"/>
  <c r="C320" i="14" s="1" a="1"/>
  <c r="C320" i="14" s="1"/>
  <c r="I319" i="14" a="1"/>
  <c r="I319" i="14" s="1"/>
  <c r="E320" i="14" l="1" a="1"/>
  <c r="E320" i="14" s="1"/>
  <c r="H320" i="14" a="1"/>
  <c r="H320" i="14" s="1"/>
  <c r="G320" i="14" a="1"/>
  <c r="G320" i="14" s="1"/>
  <c r="F320" i="14" l="1" a="1"/>
  <c r="F320" i="14" s="1"/>
  <c r="D320" i="14" a="1"/>
  <c r="D320" i="14" s="1"/>
  <c r="C321" i="14" s="1" a="1"/>
  <c r="C321" i="14" s="1"/>
  <c r="I320" i="14" a="1"/>
  <c r="I320" i="14" s="1"/>
  <c r="E321" i="14" l="1" a="1"/>
  <c r="E321" i="14" s="1"/>
  <c r="H321" i="14" a="1"/>
  <c r="H321" i="14" s="1"/>
  <c r="G321" i="14" a="1"/>
  <c r="G321" i="14" s="1"/>
  <c r="F321" i="14" l="1" a="1"/>
  <c r="F321" i="14" s="1"/>
  <c r="D321" i="14" a="1"/>
  <c r="D321" i="14" s="1"/>
  <c r="C322" i="14" s="1" a="1"/>
  <c r="C322" i="14" s="1"/>
  <c r="I321" i="14" a="1"/>
  <c r="I321" i="14" s="1"/>
  <c r="E322" i="14" l="1" a="1"/>
  <c r="E322" i="14" s="1"/>
  <c r="H322" i="14" a="1"/>
  <c r="H322" i="14" s="1"/>
  <c r="G322" i="14" a="1"/>
  <c r="G322" i="14" s="1"/>
  <c r="F322" i="14" l="1" a="1"/>
  <c r="F322" i="14" s="1"/>
  <c r="D322" i="14" a="1"/>
  <c r="D322" i="14" s="1"/>
  <c r="C323" i="14" s="1" a="1"/>
  <c r="C323" i="14" s="1"/>
  <c r="I322" i="14" a="1"/>
  <c r="I322" i="14" s="1"/>
  <c r="E323" i="14" l="1" a="1"/>
  <c r="E323" i="14" s="1"/>
  <c r="H323" i="14" a="1"/>
  <c r="H323" i="14" s="1"/>
  <c r="G323" i="14" a="1"/>
  <c r="G323" i="14" s="1"/>
  <c r="F323" i="14" l="1" a="1"/>
  <c r="F323" i="14" s="1"/>
  <c r="D323" i="14" a="1"/>
  <c r="D323" i="14" s="1"/>
  <c r="C324" i="14" s="1" a="1"/>
  <c r="C324" i="14" s="1"/>
  <c r="I323" i="14" a="1"/>
  <c r="I323" i="14" s="1"/>
  <c r="E324" i="14" l="1" a="1"/>
  <c r="E324" i="14" s="1"/>
  <c r="H324" i="14" a="1"/>
  <c r="H324" i="14" s="1"/>
  <c r="G324" i="14" a="1"/>
  <c r="G324" i="14" s="1"/>
  <c r="F324" i="14" l="1" a="1"/>
  <c r="F324" i="14" s="1"/>
  <c r="D324" i="14" a="1"/>
  <c r="D324" i="14" s="1"/>
  <c r="C325" i="14" s="1" a="1"/>
  <c r="C325" i="14" s="1"/>
  <c r="I324" i="14" a="1"/>
  <c r="I324" i="14" s="1"/>
  <c r="E325" i="14" l="1" a="1"/>
  <c r="E325" i="14" s="1"/>
  <c r="H325" i="14" a="1"/>
  <c r="H325" i="14" s="1"/>
  <c r="G325" i="14" a="1"/>
  <c r="G325" i="14" s="1"/>
  <c r="F325" i="14" l="1" a="1"/>
  <c r="F325" i="14" s="1"/>
  <c r="D325" i="14" a="1"/>
  <c r="D325" i="14" s="1"/>
  <c r="C326" i="14" s="1" a="1"/>
  <c r="C326" i="14" s="1"/>
  <c r="I325" i="14" a="1"/>
  <c r="I325" i="14" s="1"/>
  <c r="E326" i="14" l="1" a="1"/>
  <c r="E326" i="14" s="1"/>
  <c r="H326" i="14" a="1"/>
  <c r="H326" i="14" s="1"/>
  <c r="G326" i="14" a="1"/>
  <c r="G326" i="14" s="1"/>
  <c r="F326" i="14" l="1" a="1"/>
  <c r="F326" i="14" s="1"/>
  <c r="D326" i="14" a="1"/>
  <c r="D326" i="14" s="1"/>
  <c r="C327" i="14" s="1" a="1"/>
  <c r="C327" i="14" s="1"/>
  <c r="I326" i="14" a="1"/>
  <c r="I326" i="14" s="1"/>
  <c r="E327" i="14" l="1" a="1"/>
  <c r="E327" i="14" s="1"/>
  <c r="H327" i="14" a="1"/>
  <c r="H327" i="14" s="1"/>
  <c r="G327" i="14" a="1"/>
  <c r="G327" i="14" s="1"/>
  <c r="F327" i="14" l="1" a="1"/>
  <c r="F327" i="14" s="1"/>
  <c r="D327" i="14" a="1"/>
  <c r="D327" i="14" s="1"/>
  <c r="C328" i="14" s="1" a="1"/>
  <c r="C328" i="14" s="1"/>
  <c r="I327" i="14" a="1"/>
  <c r="I327" i="14" s="1"/>
  <c r="E328" i="14" l="1" a="1"/>
  <c r="E328" i="14" s="1"/>
  <c r="H328" i="14" a="1"/>
  <c r="H328" i="14" s="1"/>
  <c r="G328" i="14" a="1"/>
  <c r="G328" i="14" s="1"/>
  <c r="F328" i="14" l="1" a="1"/>
  <c r="F328" i="14" s="1"/>
  <c r="D328" i="14" a="1"/>
  <c r="D328" i="14" s="1"/>
  <c r="C329" i="14" s="1" a="1"/>
  <c r="C329" i="14" s="1"/>
  <c r="I328" i="14" a="1"/>
  <c r="I328" i="14" s="1"/>
  <c r="E329" i="14" l="1" a="1"/>
  <c r="E329" i="14" s="1"/>
  <c r="H329" i="14" a="1"/>
  <c r="H329" i="14" s="1"/>
  <c r="G329" i="14" a="1"/>
  <c r="G329" i="14" s="1"/>
  <c r="F329" i="14" l="1" a="1"/>
  <c r="F329" i="14" s="1"/>
  <c r="D329" i="14" a="1"/>
  <c r="D329" i="14" s="1"/>
  <c r="C330" i="14" s="1" a="1"/>
  <c r="C330" i="14" s="1"/>
  <c r="I329" i="14" a="1"/>
  <c r="I329" i="14" s="1"/>
  <c r="E330" i="14" l="1" a="1"/>
  <c r="E330" i="14" s="1"/>
  <c r="H330" i="14" a="1"/>
  <c r="H330" i="14" s="1"/>
  <c r="G330" i="14" a="1"/>
  <c r="G330" i="14" s="1"/>
  <c r="F330" i="14" l="1" a="1"/>
  <c r="F330" i="14" s="1"/>
  <c r="D330" i="14" a="1"/>
  <c r="D330" i="14" s="1"/>
  <c r="C331" i="14" s="1" a="1"/>
  <c r="C331" i="14" s="1"/>
  <c r="I330" i="14" a="1"/>
  <c r="I330" i="14" s="1"/>
  <c r="E331" i="14" l="1" a="1"/>
  <c r="E331" i="14" s="1"/>
  <c r="H331" i="14" a="1"/>
  <c r="H331" i="14" s="1"/>
  <c r="G331" i="14" a="1"/>
  <c r="G331" i="14" s="1"/>
  <c r="F331" i="14" l="1" a="1"/>
  <c r="F331" i="14" s="1"/>
  <c r="D331" i="14" a="1"/>
  <c r="D331" i="14" s="1"/>
  <c r="C332" i="14" s="1" a="1"/>
  <c r="C332" i="14" s="1"/>
  <c r="I331" i="14" a="1"/>
  <c r="I331" i="14" s="1"/>
  <c r="E332" i="14" l="1" a="1"/>
  <c r="E332" i="14" s="1"/>
  <c r="H332" i="14" a="1"/>
  <c r="H332" i="14" s="1"/>
  <c r="G332" i="14" a="1"/>
  <c r="G332" i="14" s="1"/>
  <c r="F332" i="14" l="1" a="1"/>
  <c r="F332" i="14" s="1"/>
  <c r="D332" i="14" a="1"/>
  <c r="D332" i="14" s="1"/>
  <c r="C333" i="14" s="1" a="1"/>
  <c r="C333" i="14" s="1"/>
  <c r="I332" i="14" a="1"/>
  <c r="I332" i="14" s="1"/>
  <c r="E333" i="14" l="1" a="1"/>
  <c r="E333" i="14" s="1"/>
  <c r="H333" i="14" a="1"/>
  <c r="H333" i="14" s="1"/>
  <c r="G333" i="14" a="1"/>
  <c r="G333" i="14" s="1"/>
  <c r="F333" i="14" l="1" a="1"/>
  <c r="F333" i="14" s="1"/>
  <c r="D333" i="14" a="1"/>
  <c r="D333" i="14" s="1"/>
  <c r="C334" i="14" s="1" a="1"/>
  <c r="C334" i="14" s="1"/>
  <c r="I333" i="14" a="1"/>
  <c r="I333" i="14" s="1"/>
  <c r="E334" i="14" l="1" a="1"/>
  <c r="E334" i="14" s="1"/>
  <c r="H334" i="14" a="1"/>
  <c r="H334" i="14" s="1"/>
  <c r="G334" i="14" a="1"/>
  <c r="G334" i="14" s="1"/>
  <c r="F334" i="14" l="1" a="1"/>
  <c r="F334" i="14" s="1"/>
  <c r="D334" i="14" a="1"/>
  <c r="D334" i="14" s="1"/>
  <c r="C335" i="14" s="1" a="1"/>
  <c r="C335" i="14" s="1"/>
  <c r="I334" i="14" a="1"/>
  <c r="I334" i="14" s="1"/>
  <c r="E335" i="14" l="1" a="1"/>
  <c r="E335" i="14" s="1"/>
  <c r="H335" i="14" a="1"/>
  <c r="H335" i="14" s="1"/>
  <c r="G335" i="14" a="1"/>
  <c r="G335" i="14" s="1"/>
  <c r="F335" i="14" l="1" a="1"/>
  <c r="F335" i="14" s="1"/>
  <c r="D335" i="14" a="1"/>
  <c r="D335" i="14" s="1"/>
  <c r="C336" i="14" s="1" a="1"/>
  <c r="C336" i="14" s="1"/>
  <c r="I335" i="14" a="1"/>
  <c r="I335" i="14" s="1"/>
  <c r="E336" i="14" l="1" a="1"/>
  <c r="E336" i="14" s="1"/>
  <c r="H336" i="14" a="1"/>
  <c r="H336" i="14" s="1"/>
  <c r="G336" i="14" a="1"/>
  <c r="G336" i="14" s="1"/>
  <c r="F336" i="14" l="1" a="1"/>
  <c r="F336" i="14" s="1"/>
  <c r="D336" i="14" a="1"/>
  <c r="D336" i="14" s="1"/>
  <c r="C337" i="14" s="1" a="1"/>
  <c r="C337" i="14" s="1"/>
  <c r="I336" i="14" a="1"/>
  <c r="I336" i="14" s="1"/>
  <c r="E337" i="14" l="1" a="1"/>
  <c r="E337" i="14" s="1"/>
  <c r="H337" i="14" a="1"/>
  <c r="H337" i="14" s="1"/>
  <c r="G337" i="14" a="1"/>
  <c r="G337" i="14" s="1"/>
  <c r="F337" i="14" l="1" a="1"/>
  <c r="F337" i="14" s="1"/>
  <c r="D337" i="14" a="1"/>
  <c r="D337" i="14" s="1"/>
  <c r="C338" i="14" s="1" a="1"/>
  <c r="C338" i="14" s="1"/>
  <c r="I337" i="14" a="1"/>
  <c r="I337" i="14" s="1"/>
  <c r="E338" i="14" l="1" a="1"/>
  <c r="E338" i="14" s="1"/>
  <c r="H338" i="14" a="1"/>
  <c r="H338" i="14" s="1"/>
  <c r="G338" i="14" a="1"/>
  <c r="G338" i="14" s="1"/>
  <c r="F338" i="14" l="1" a="1"/>
  <c r="F338" i="14" s="1"/>
  <c r="I338" i="14" s="1" a="1"/>
  <c r="I338" i="14" s="1"/>
  <c r="D338" i="14" a="1"/>
  <c r="D338" i="14" s="1"/>
  <c r="C339" i="14" s="1" a="1"/>
  <c r="C339" i="14" s="1"/>
  <c r="E339" i="14" l="1" a="1"/>
  <c r="E339" i="14" s="1"/>
  <c r="H339" i="14" a="1"/>
  <c r="H339" i="14" s="1"/>
  <c r="G339" i="14" a="1"/>
  <c r="G339" i="14" s="1"/>
  <c r="F339" i="14" l="1" a="1"/>
  <c r="F339" i="14" s="1"/>
  <c r="D339" i="14" a="1"/>
  <c r="D339" i="14" s="1"/>
  <c r="C340" i="14" s="1" a="1"/>
  <c r="C340" i="14" s="1"/>
  <c r="I339" i="14" a="1"/>
  <c r="I339" i="14" s="1"/>
  <c r="E340" i="14" l="1" a="1"/>
  <c r="E340" i="14" s="1"/>
  <c r="H340" i="14" a="1"/>
  <c r="H340" i="14" s="1"/>
  <c r="G340" i="14" a="1"/>
  <c r="G340" i="14" s="1"/>
  <c r="F340" i="14" l="1" a="1"/>
  <c r="F340" i="14" s="1"/>
  <c r="I340" i="14" s="1" a="1"/>
  <c r="I340" i="14" s="1"/>
  <c r="D340" i="14" a="1"/>
  <c r="D340" i="14" s="1"/>
  <c r="C341" i="14" s="1" a="1"/>
  <c r="C341" i="14" s="1"/>
  <c r="E341" i="14" l="1" a="1"/>
  <c r="E341" i="14" s="1"/>
  <c r="H341" i="14" a="1"/>
  <c r="H341" i="14" s="1"/>
  <c r="G341" i="14" a="1"/>
  <c r="G341" i="14" s="1"/>
  <c r="F341" i="14" l="1" a="1"/>
  <c r="F341" i="14" s="1"/>
  <c r="I341" i="14" s="1" a="1"/>
  <c r="I341" i="14" s="1"/>
  <c r="D341" i="14" a="1"/>
  <c r="D341" i="14" s="1"/>
  <c r="C342" i="14" s="1" a="1"/>
  <c r="C342" i="14" s="1"/>
  <c r="E342" i="14" l="1" a="1"/>
  <c r="E342" i="14" s="1"/>
  <c r="H342" i="14" a="1"/>
  <c r="H342" i="14" s="1"/>
  <c r="G342" i="14" a="1"/>
  <c r="G342" i="14" s="1"/>
  <c r="F342" i="14" l="1" a="1"/>
  <c r="F342" i="14" s="1"/>
  <c r="D342" i="14" a="1"/>
  <c r="D342" i="14" s="1"/>
  <c r="C343" i="14" s="1" a="1"/>
  <c r="C343" i="14" s="1"/>
  <c r="I342" i="14" a="1"/>
  <c r="I342" i="14" s="1"/>
  <c r="E343" i="14" l="1" a="1"/>
  <c r="E343" i="14" s="1"/>
  <c r="H343" i="14" a="1"/>
  <c r="H343" i="14" s="1"/>
  <c r="G343" i="14" a="1"/>
  <c r="G343" i="14" s="1"/>
  <c r="F343" i="14" l="1" a="1"/>
  <c r="F343" i="14" s="1"/>
  <c r="D343" i="14" a="1"/>
  <c r="D343" i="14" s="1"/>
  <c r="C344" i="14" s="1" a="1"/>
  <c r="C344" i="14" s="1"/>
  <c r="I343" i="14" a="1"/>
  <c r="I343" i="14" s="1"/>
  <c r="E344" i="14" l="1" a="1"/>
  <c r="E344" i="14" s="1"/>
  <c r="H344" i="14" a="1"/>
  <c r="H344" i="14" s="1"/>
  <c r="G344" i="14" a="1"/>
  <c r="G344" i="14" s="1"/>
  <c r="F344" i="14" l="1" a="1"/>
  <c r="F344" i="14" s="1"/>
  <c r="D344" i="14" a="1"/>
  <c r="D344" i="14" s="1"/>
  <c r="C345" i="14" s="1" a="1"/>
  <c r="C345" i="14" s="1"/>
  <c r="I344" i="14" a="1"/>
  <c r="I344" i="14" s="1"/>
  <c r="E345" i="14" l="1" a="1"/>
  <c r="E345" i="14" s="1"/>
  <c r="H345" i="14" a="1"/>
  <c r="H345" i="14" s="1"/>
  <c r="G345" i="14" a="1"/>
  <c r="G345" i="14" s="1"/>
  <c r="F345" i="14" l="1" a="1"/>
  <c r="F345" i="14" s="1"/>
  <c r="D345" i="14" a="1"/>
  <c r="D345" i="14" s="1"/>
  <c r="C346" i="14" s="1" a="1"/>
  <c r="C346" i="14" s="1"/>
  <c r="I345" i="14" a="1"/>
  <c r="I345" i="14" s="1"/>
  <c r="E346" i="14" l="1" a="1"/>
  <c r="E346" i="14" s="1"/>
  <c r="H346" i="14" a="1"/>
  <c r="H346" i="14" s="1"/>
  <c r="G346" i="14" a="1"/>
  <c r="G346" i="14" s="1"/>
  <c r="F346" i="14" l="1" a="1"/>
  <c r="F346" i="14" s="1"/>
  <c r="I346" i="14" s="1" a="1"/>
  <c r="I346" i="14" s="1"/>
  <c r="D346" i="14" a="1"/>
  <c r="D346" i="14" s="1"/>
  <c r="C347" i="14" s="1" a="1"/>
  <c r="C347" i="14" s="1"/>
  <c r="E347" i="14" l="1" a="1"/>
  <c r="E347" i="14" s="1"/>
  <c r="H347" i="14" a="1"/>
  <c r="H347" i="14" s="1"/>
  <c r="G347" i="14" a="1"/>
  <c r="G347" i="14" s="1"/>
  <c r="F347" i="14" l="1" a="1"/>
  <c r="F347" i="14" s="1"/>
  <c r="D347" i="14" a="1"/>
  <c r="D347" i="14" s="1"/>
  <c r="C348" i="14" s="1" a="1"/>
  <c r="C348" i="14" s="1"/>
  <c r="I347" i="14" a="1"/>
  <c r="I347" i="14" s="1"/>
  <c r="E348" i="14" l="1" a="1"/>
  <c r="E348" i="14" s="1"/>
  <c r="H348" i="14" a="1"/>
  <c r="H348" i="14" s="1"/>
  <c r="G348" i="14" a="1"/>
  <c r="G348" i="14" s="1"/>
  <c r="F348" i="14" l="1" a="1"/>
  <c r="F348" i="14" s="1"/>
  <c r="D348" i="14" a="1"/>
  <c r="D348" i="14" s="1"/>
  <c r="C349" i="14" s="1" a="1"/>
  <c r="C349" i="14" s="1"/>
  <c r="I348" i="14" a="1"/>
  <c r="I348" i="14" s="1"/>
  <c r="E349" i="14" l="1" a="1"/>
  <c r="E349" i="14" s="1"/>
  <c r="H349" i="14" a="1"/>
  <c r="H349" i="14" s="1"/>
  <c r="G349" i="14" a="1"/>
  <c r="G349" i="14" s="1"/>
  <c r="F349" i="14" l="1" a="1"/>
  <c r="F349" i="14" s="1"/>
  <c r="I349" i="14" s="1" a="1"/>
  <c r="I349" i="14" s="1"/>
  <c r="D349" i="14" a="1"/>
  <c r="D349" i="14" s="1"/>
  <c r="C350" i="14" s="1" a="1"/>
  <c r="C350" i="14" s="1"/>
  <c r="E350" i="14" l="1" a="1"/>
  <c r="E350" i="14" s="1"/>
  <c r="H350" i="14" a="1"/>
  <c r="H350" i="14" s="1"/>
  <c r="G350" i="14" a="1"/>
  <c r="G350" i="14" s="1"/>
  <c r="F350" i="14" l="1" a="1"/>
  <c r="F350" i="14" s="1"/>
  <c r="I350" i="14" s="1" a="1"/>
  <c r="I350" i="14" s="1"/>
  <c r="D350" i="14" a="1"/>
  <c r="D350" i="14" s="1"/>
  <c r="C351" i="14" s="1" a="1"/>
  <c r="C351" i="14" s="1"/>
  <c r="E351" i="14" l="1" a="1"/>
  <c r="E351" i="14" s="1"/>
  <c r="H351" i="14" a="1"/>
  <c r="H351" i="14" s="1"/>
  <c r="G351" i="14" a="1"/>
  <c r="G351" i="14" s="1"/>
  <c r="F351" i="14" l="1" a="1"/>
  <c r="F351" i="14" s="1"/>
  <c r="D351" i="14" a="1"/>
  <c r="D351" i="14" s="1"/>
  <c r="C352" i="14" s="1" a="1"/>
  <c r="C352" i="14" s="1"/>
  <c r="I351" i="14" a="1"/>
  <c r="I351" i="14" s="1"/>
  <c r="E352" i="14" l="1" a="1"/>
  <c r="E352" i="14" s="1"/>
  <c r="H352" i="14" a="1"/>
  <c r="H352" i="14" s="1"/>
  <c r="G352" i="14" a="1"/>
  <c r="G352" i="14" s="1"/>
  <c r="F352" i="14" l="1" a="1"/>
  <c r="F352" i="14" s="1"/>
  <c r="D352" i="14" a="1"/>
  <c r="D352" i="14" s="1"/>
  <c r="C353" i="14" s="1" a="1"/>
  <c r="C353" i="14" s="1"/>
  <c r="I352" i="14" a="1"/>
  <c r="I352" i="14" s="1"/>
  <c r="E353" i="14" l="1" a="1"/>
  <c r="E353" i="14" s="1"/>
  <c r="H353" i="14" a="1"/>
  <c r="H353" i="14" s="1"/>
  <c r="G353" i="14" a="1"/>
  <c r="G353" i="14" s="1"/>
  <c r="F353" i="14" l="1" a="1"/>
  <c r="F353" i="14" s="1"/>
  <c r="D353" i="14" a="1"/>
  <c r="D353" i="14" s="1"/>
  <c r="C354" i="14" s="1" a="1"/>
  <c r="C354" i="14" s="1"/>
  <c r="I353" i="14" a="1"/>
  <c r="I353" i="14" s="1"/>
  <c r="E354" i="14" l="1" a="1"/>
  <c r="E354" i="14" s="1"/>
  <c r="H354" i="14" a="1"/>
  <c r="H354" i="14" s="1"/>
  <c r="G354" i="14" a="1"/>
  <c r="G354" i="14" s="1"/>
  <c r="F354" i="14" l="1" a="1"/>
  <c r="F354" i="14" s="1"/>
  <c r="I354" i="14" s="1" a="1"/>
  <c r="I354" i="14" s="1"/>
  <c r="D354" i="14" a="1"/>
  <c r="D354" i="14" s="1"/>
  <c r="C355" i="14" s="1" a="1"/>
  <c r="C355" i="14" s="1"/>
  <c r="E355" i="14" l="1" a="1"/>
  <c r="E355" i="14" s="1"/>
  <c r="H355" i="14" a="1"/>
  <c r="H355" i="14" s="1"/>
  <c r="G355" i="14" a="1"/>
  <c r="G355" i="14" s="1"/>
  <c r="F355" i="14" l="1" a="1"/>
  <c r="F355" i="14" s="1"/>
  <c r="I355" i="14" s="1" a="1"/>
  <c r="I355" i="14" s="1"/>
  <c r="D355" i="14" a="1"/>
  <c r="D355" i="14" s="1"/>
  <c r="C356" i="14" s="1" a="1"/>
  <c r="C356" i="14" s="1"/>
  <c r="E356" i="14" l="1" a="1"/>
  <c r="E356" i="14" s="1"/>
  <c r="H356" i="14" a="1"/>
  <c r="H356" i="14" s="1"/>
  <c r="G356" i="14" a="1"/>
  <c r="G356" i="14" s="1"/>
  <c r="F356" i="14" l="1" a="1"/>
  <c r="F356" i="14" s="1"/>
  <c r="D356" i="14" a="1"/>
  <c r="D356" i="14" s="1"/>
  <c r="C357" i="14" s="1" a="1"/>
  <c r="C357" i="14" s="1"/>
  <c r="I356" i="14" a="1"/>
  <c r="I356" i="14" s="1"/>
  <c r="E357" i="14" l="1" a="1"/>
  <c r="E357" i="14" s="1"/>
  <c r="H357" i="14" a="1"/>
  <c r="H357" i="14" s="1"/>
  <c r="G357" i="14" a="1"/>
  <c r="G357" i="14" s="1"/>
  <c r="F357" i="14" l="1" a="1"/>
  <c r="F357" i="14" s="1"/>
  <c r="I357" i="14" s="1" a="1"/>
  <c r="I357" i="14" s="1"/>
  <c r="D357" i="14" a="1"/>
  <c r="D357" i="14" s="1"/>
  <c r="C358" i="14" s="1" a="1"/>
  <c r="C358" i="14" s="1"/>
  <c r="E358" i="14" l="1" a="1"/>
  <c r="E358" i="14" s="1"/>
  <c r="H358" i="14" a="1"/>
  <c r="H358" i="14" s="1"/>
  <c r="G358" i="14" a="1"/>
  <c r="G358" i="14" s="1"/>
  <c r="F358" i="14" l="1" a="1"/>
  <c r="F358" i="14" s="1"/>
  <c r="D358" i="14" a="1"/>
  <c r="D358" i="14" s="1"/>
  <c r="C359" i="14" s="1" a="1"/>
  <c r="C359" i="14" s="1"/>
  <c r="I358" i="14" a="1"/>
  <c r="I358" i="14" s="1"/>
  <c r="E359" i="14" l="1" a="1"/>
  <c r="E359" i="14" s="1"/>
  <c r="H359" i="14" a="1"/>
  <c r="H359" i="14" s="1"/>
  <c r="G359" i="14" a="1"/>
  <c r="G359" i="14" s="1"/>
  <c r="F359" i="14" l="1" a="1"/>
  <c r="F359" i="14" s="1"/>
  <c r="I359" i="14" s="1" a="1"/>
  <c r="I359" i="14" s="1"/>
  <c r="D359" i="14" a="1"/>
  <c r="D359" i="14" s="1"/>
  <c r="C360" i="14" s="1" a="1"/>
  <c r="C360" i="14" s="1"/>
  <c r="E360" i="14" l="1" a="1"/>
  <c r="E360" i="14" s="1"/>
  <c r="H360" i="14" a="1"/>
  <c r="H360" i="14" s="1"/>
  <c r="G360" i="14" a="1"/>
  <c r="G360" i="14" s="1"/>
  <c r="F360" i="14" l="1" a="1"/>
  <c r="F360" i="14" s="1"/>
  <c r="I360" i="14" s="1" a="1"/>
  <c r="I360" i="14" s="1"/>
  <c r="D360" i="14" a="1"/>
  <c r="D360" i="14" s="1"/>
  <c r="C361" i="14" s="1" a="1"/>
  <c r="C361" i="14" s="1"/>
  <c r="E361" i="14" l="1" a="1"/>
  <c r="E361" i="14" s="1"/>
  <c r="H361" i="14" a="1"/>
  <c r="H361" i="14" s="1"/>
  <c r="G361" i="14" a="1"/>
  <c r="G361" i="14" s="1"/>
  <c r="F361" i="14" l="1" a="1"/>
  <c r="F361" i="14" s="1"/>
  <c r="D361" i="14" a="1"/>
  <c r="D361" i="14" s="1"/>
  <c r="C362" i="14" s="1" a="1"/>
  <c r="C362" i="14" s="1"/>
  <c r="I361" i="14" a="1"/>
  <c r="I361" i="14" s="1"/>
  <c r="E362" i="14" l="1" a="1"/>
  <c r="E362" i="14" s="1"/>
  <c r="H362" i="14" a="1"/>
  <c r="H362" i="14" s="1"/>
  <c r="G362" i="14" a="1"/>
  <c r="G362" i="14" s="1"/>
  <c r="F362" i="14" l="1" a="1"/>
  <c r="F362" i="14" s="1"/>
  <c r="D362" i="14" a="1"/>
  <c r="D362" i="14" s="1"/>
  <c r="C363" i="14" s="1" a="1"/>
  <c r="C363" i="14" s="1"/>
  <c r="I362" i="14" a="1"/>
  <c r="I362" i="14" s="1"/>
  <c r="E363" i="14" l="1" a="1"/>
  <c r="E363" i="14" s="1"/>
  <c r="H363" i="14" a="1"/>
  <c r="H363" i="14" s="1"/>
  <c r="G363" i="14" a="1"/>
  <c r="G363" i="14" s="1"/>
  <c r="F363" i="14" l="1" a="1"/>
  <c r="F363" i="14" s="1"/>
  <c r="D363" i="14" a="1"/>
  <c r="D363" i="14" s="1"/>
  <c r="C364" i="14" s="1" a="1"/>
  <c r="C364" i="14" s="1"/>
  <c r="I363" i="14" a="1"/>
  <c r="I363" i="14" s="1"/>
  <c r="E364" i="14" l="1" a="1"/>
  <c r="E364" i="14" s="1"/>
  <c r="H364" i="14" a="1"/>
  <c r="H364" i="14" s="1"/>
  <c r="G364" i="14" a="1"/>
  <c r="G364" i="14" s="1"/>
  <c r="F364" i="14" l="1" a="1"/>
  <c r="F364" i="14" s="1"/>
  <c r="D364" i="14" a="1"/>
  <c r="D364" i="14" s="1"/>
  <c r="C365" i="14" s="1" a="1"/>
  <c r="C365" i="14" s="1"/>
  <c r="I364" i="14" a="1"/>
  <c r="I364" i="14" s="1"/>
  <c r="E365" i="14" l="1" a="1"/>
  <c r="E365" i="14" s="1"/>
  <c r="H365" i="14" a="1"/>
  <c r="H365" i="14" s="1"/>
  <c r="G365" i="14" a="1"/>
  <c r="G365" i="14" s="1"/>
  <c r="F365" i="14" l="1" a="1"/>
  <c r="F365" i="14" s="1"/>
  <c r="D365" i="14" a="1"/>
  <c r="D365" i="14" s="1"/>
  <c r="C366" i="14" s="1" a="1"/>
  <c r="C366" i="14" s="1"/>
  <c r="I365" i="14" a="1"/>
  <c r="I365" i="14" s="1"/>
  <c r="E366" i="14" l="1" a="1"/>
  <c r="E366" i="14" s="1"/>
  <c r="H366" i="14" a="1"/>
  <c r="H366" i="14" s="1"/>
  <c r="G366" i="14" a="1"/>
  <c r="G366" i="14" s="1"/>
  <c r="F366" i="14" l="1" a="1"/>
  <c r="F366" i="14" s="1"/>
  <c r="D366" i="14" a="1"/>
  <c r="D366" i="14" s="1"/>
  <c r="C367" i="14" s="1" a="1"/>
  <c r="C367" i="14" s="1"/>
  <c r="I366" i="14" a="1"/>
  <c r="I366" i="14" s="1"/>
  <c r="E367" i="14" l="1" a="1"/>
  <c r="E367" i="14" s="1"/>
  <c r="H367" i="14" a="1"/>
  <c r="H367" i="14" s="1"/>
  <c r="G367" i="14" a="1"/>
  <c r="G367" i="14" s="1"/>
  <c r="F367" i="14" l="1" a="1"/>
  <c r="F367" i="14" s="1"/>
  <c r="D367" i="14" a="1"/>
  <c r="D367" i="14" s="1"/>
  <c r="C368" i="14" s="1" a="1"/>
  <c r="C368" i="14" s="1"/>
  <c r="I367" i="14" a="1"/>
  <c r="I367" i="14" s="1"/>
  <c r="E368" i="14" l="1" a="1"/>
  <c r="E368" i="14" s="1"/>
  <c r="H368" i="14" a="1"/>
  <c r="H368" i="14" s="1"/>
  <c r="G368" i="14" a="1"/>
  <c r="G368" i="14" s="1"/>
  <c r="F368" i="14" l="1" a="1"/>
  <c r="F368" i="14" s="1"/>
  <c r="D368" i="14" a="1"/>
  <c r="D368" i="14" s="1"/>
  <c r="C369" i="14" s="1" a="1"/>
  <c r="C369" i="14" s="1"/>
  <c r="I368" i="14" a="1"/>
  <c r="I368" i="14" s="1"/>
  <c r="E369" i="14" l="1" a="1"/>
  <c r="E369" i="14" s="1"/>
  <c r="H369" i="14" a="1"/>
  <c r="H369" i="14" s="1"/>
  <c r="G369" i="14" a="1"/>
  <c r="G369" i="14" s="1"/>
  <c r="F369" i="14" l="1" a="1"/>
  <c r="F369" i="14" s="1"/>
  <c r="I369" i="14" s="1" a="1"/>
  <c r="I369" i="14" s="1"/>
  <c r="D369" i="14" a="1"/>
  <c r="D369" i="14" s="1"/>
  <c r="C370" i="14" s="1" a="1"/>
  <c r="C370" i="14" s="1"/>
  <c r="E370" i="14" l="1" a="1"/>
  <c r="E370" i="14" s="1"/>
  <c r="H370" i="14" a="1"/>
  <c r="H370" i="14" s="1"/>
  <c r="G370" i="14" a="1"/>
  <c r="G370" i="14" s="1"/>
  <c r="F370" i="14" l="1" a="1"/>
  <c r="F370" i="14" s="1"/>
  <c r="D370" i="14" a="1"/>
  <c r="D370" i="14" s="1"/>
  <c r="C371" i="14" s="1" a="1"/>
  <c r="C371" i="14" s="1"/>
  <c r="I370" i="14" a="1"/>
  <c r="I370" i="14" s="1"/>
  <c r="E371" i="14" l="1" a="1"/>
  <c r="E371" i="14" s="1"/>
  <c r="H371" i="14" a="1"/>
  <c r="H371" i="14" s="1"/>
  <c r="G371" i="14" a="1"/>
  <c r="G371" i="14" s="1"/>
  <c r="F371" i="14" l="1" a="1"/>
  <c r="F371" i="14" s="1"/>
  <c r="D371" i="14" a="1"/>
  <c r="D371" i="14" s="1"/>
  <c r="C372" i="14" s="1" a="1"/>
  <c r="C372" i="14" s="1"/>
  <c r="I371" i="14" a="1"/>
  <c r="I371" i="14" s="1"/>
  <c r="E372" i="14" l="1" a="1"/>
  <c r="E372" i="14" s="1"/>
  <c r="H372" i="14" a="1"/>
  <c r="H372" i="14" s="1"/>
  <c r="G372" i="14" a="1"/>
  <c r="G372" i="14" s="1"/>
  <c r="F372" i="14" l="1" a="1"/>
  <c r="F372" i="14" s="1"/>
  <c r="D372" i="14" a="1"/>
  <c r="D372" i="14" s="1"/>
  <c r="C373" i="14" s="1" a="1"/>
  <c r="C373" i="14" s="1"/>
  <c r="I372" i="14" a="1"/>
  <c r="I372" i="14" s="1"/>
  <c r="E373" i="14" l="1" a="1"/>
  <c r="E373" i="14" s="1"/>
  <c r="H373" i="14" a="1"/>
  <c r="H373" i="14" s="1"/>
  <c r="G373" i="14" a="1"/>
  <c r="G373" i="14" s="1"/>
  <c r="F373" i="14" l="1" a="1"/>
  <c r="F373" i="14" s="1"/>
  <c r="D373" i="14" a="1"/>
  <c r="D373" i="14" s="1"/>
  <c r="C374" i="14" s="1" a="1"/>
  <c r="C374" i="14" s="1"/>
  <c r="I373" i="14" a="1"/>
  <c r="I373" i="14" s="1"/>
  <c r="E374" i="14" l="1" a="1"/>
  <c r="E374" i="14" s="1"/>
  <c r="H374" i="14" a="1"/>
  <c r="H374" i="14" s="1"/>
  <c r="G374" i="14" a="1"/>
  <c r="G374" i="14" s="1"/>
  <c r="F374" i="14" l="1" a="1"/>
  <c r="F374" i="14" s="1"/>
  <c r="D374" i="14" a="1"/>
  <c r="D374" i="14" s="1"/>
  <c r="C375" i="14" s="1" a="1"/>
  <c r="C375" i="14" s="1"/>
  <c r="I374" i="14" a="1"/>
  <c r="I374" i="14" s="1"/>
  <c r="E375" i="14" l="1" a="1"/>
  <c r="E375" i="14" s="1"/>
  <c r="H375" i="14" a="1"/>
  <c r="H375" i="14" s="1"/>
  <c r="G375" i="14" a="1"/>
  <c r="G375" i="14" s="1"/>
  <c r="F375" i="14" l="1" a="1"/>
  <c r="F375" i="14" s="1"/>
  <c r="D375" i="14" a="1"/>
  <c r="D375" i="14" s="1"/>
  <c r="C376" i="14" s="1" a="1"/>
  <c r="C376" i="14" s="1"/>
  <c r="I375" i="14" a="1"/>
  <c r="I375" i="14" s="1"/>
  <c r="E376" i="14" l="1" a="1"/>
  <c r="E376" i="14" s="1"/>
  <c r="H376" i="14" a="1"/>
  <c r="H376" i="14" s="1"/>
  <c r="G376" i="14" a="1"/>
  <c r="G376" i="14" s="1"/>
  <c r="F376" i="14" l="1" a="1"/>
  <c r="F376" i="14" s="1"/>
  <c r="D376" i="14" a="1"/>
  <c r="D376" i="14" s="1"/>
  <c r="C377" i="14" s="1" a="1"/>
  <c r="C377" i="14" s="1"/>
  <c r="I376" i="14" a="1"/>
  <c r="I376" i="14" s="1"/>
  <c r="E377" i="14" l="1" a="1"/>
  <c r="E377" i="14" s="1"/>
  <c r="H377" i="14" a="1"/>
  <c r="H377" i="14" s="1"/>
  <c r="G377" i="14" a="1"/>
  <c r="G377" i="14" s="1"/>
  <c r="F377" i="14" l="1" a="1"/>
  <c r="F377" i="14" s="1"/>
  <c r="D377" i="14" a="1"/>
  <c r="D377" i="14" s="1"/>
  <c r="C378" i="14" s="1" a="1"/>
  <c r="C378" i="14" s="1"/>
  <c r="I377" i="14" a="1"/>
  <c r="I377" i="14" s="1"/>
  <c r="E378" i="14" l="1" a="1"/>
  <c r="E378" i="14" s="1"/>
  <c r="H378" i="14" a="1"/>
  <c r="H378" i="14" s="1"/>
  <c r="G378" i="14" a="1"/>
  <c r="G378" i="14" s="1"/>
  <c r="F378" i="14" l="1" a="1"/>
  <c r="F378" i="14" s="1"/>
  <c r="D378" i="14" a="1"/>
  <c r="D378" i="14" s="1"/>
  <c r="C379" i="14" s="1" a="1"/>
  <c r="C379" i="14" s="1"/>
  <c r="I378" i="14" a="1"/>
  <c r="I378" i="14" s="1"/>
  <c r="E379" i="14" l="1" a="1"/>
  <c r="E379" i="14" s="1"/>
  <c r="H379" i="14" a="1"/>
  <c r="H379" i="14" s="1"/>
  <c r="G379" i="14" a="1"/>
  <c r="G379" i="14" s="1"/>
  <c r="F379" i="14" l="1" a="1"/>
  <c r="F379" i="14" s="1"/>
  <c r="I379" i="14" s="1" a="1"/>
  <c r="I379" i="14" s="1"/>
  <c r="D379" i="14" a="1"/>
  <c r="D379" i="14" s="1"/>
  <c r="C380" i="14" s="1" a="1"/>
  <c r="C380" i="14" s="1"/>
  <c r="E380" i="14" l="1" a="1"/>
  <c r="E380" i="14" s="1"/>
  <c r="H380" i="14" a="1"/>
  <c r="H380" i="14" s="1"/>
  <c r="G380" i="14" a="1"/>
  <c r="G380" i="14" s="1"/>
  <c r="F380" i="14" l="1" a="1"/>
  <c r="F380" i="14" s="1"/>
  <c r="D380" i="14" a="1"/>
  <c r="D380" i="14" s="1"/>
  <c r="C381" i="14" s="1" a="1"/>
  <c r="C381" i="14" s="1"/>
  <c r="I380" i="14" a="1"/>
  <c r="I380" i="14" s="1"/>
  <c r="E381" i="14" l="1" a="1"/>
  <c r="E381" i="14" s="1"/>
  <c r="H381" i="14" a="1"/>
  <c r="H381" i="14" s="1"/>
  <c r="G381" i="14" a="1"/>
  <c r="G381" i="14" s="1"/>
  <c r="F381" i="14" l="1" a="1"/>
  <c r="F381" i="14" s="1"/>
  <c r="D381" i="14" a="1"/>
  <c r="D381" i="14" s="1"/>
  <c r="C382" i="14" s="1" a="1"/>
  <c r="C382" i="14" s="1"/>
  <c r="I381" i="14" a="1"/>
  <c r="I381" i="14" s="1"/>
  <c r="E382" i="14" l="1" a="1"/>
  <c r="E382" i="14" s="1"/>
  <c r="H382" i="14" a="1"/>
  <c r="H382" i="14" s="1"/>
  <c r="G382" i="14" a="1"/>
  <c r="G382" i="14" s="1"/>
  <c r="F382" i="14" l="1" a="1"/>
  <c r="F382" i="14" s="1"/>
  <c r="D382" i="14" a="1"/>
  <c r="D382" i="14" s="1"/>
  <c r="C383" i="14" s="1" a="1"/>
  <c r="C383" i="14" s="1"/>
  <c r="I382" i="14" a="1"/>
  <c r="I382" i="14" s="1"/>
  <c r="E383" i="14" l="1" a="1"/>
  <c r="E383" i="14" s="1"/>
  <c r="H383" i="14" a="1"/>
  <c r="H383" i="14" s="1"/>
  <c r="G383" i="14" a="1"/>
  <c r="G383" i="14" s="1"/>
  <c r="F383" i="14" l="1" a="1"/>
  <c r="F383" i="14" s="1"/>
  <c r="D383" i="14" a="1"/>
  <c r="D383" i="14" s="1"/>
  <c r="C384" i="14" s="1" a="1"/>
  <c r="C384" i="14" s="1"/>
  <c r="I383" i="14" a="1"/>
  <c r="I383" i="14" s="1"/>
  <c r="E384" i="14" l="1" a="1"/>
  <c r="E384" i="14" s="1"/>
  <c r="H384" i="14" a="1"/>
  <c r="H384" i="14" s="1"/>
  <c r="G384" i="14" a="1"/>
  <c r="G384" i="14" s="1"/>
  <c r="F384" i="14" l="1" a="1"/>
  <c r="F384" i="14" s="1"/>
  <c r="D384" i="14" a="1"/>
  <c r="D384" i="14" s="1"/>
  <c r="C385" i="14" s="1" a="1"/>
  <c r="C385" i="14" s="1"/>
  <c r="I384" i="14" a="1"/>
  <c r="I384" i="14" s="1"/>
  <c r="E385" i="14" l="1" a="1"/>
  <c r="E385" i="14" s="1"/>
  <c r="H385" i="14" a="1"/>
  <c r="H385" i="14" s="1"/>
  <c r="G385" i="14" a="1"/>
  <c r="G385" i="14" s="1"/>
  <c r="F385" i="14" l="1" a="1"/>
  <c r="F385" i="14" s="1"/>
  <c r="D385" i="14" a="1"/>
  <c r="D385" i="14" s="1"/>
  <c r="C386" i="14" s="1" a="1"/>
  <c r="C386" i="14" s="1"/>
  <c r="I385" i="14" a="1"/>
  <c r="I385" i="14" s="1"/>
  <c r="E386" i="14" l="1" a="1"/>
  <c r="E386" i="14" s="1"/>
  <c r="H386" i="14" a="1"/>
  <c r="H386" i="14" s="1"/>
  <c r="G386" i="14" a="1"/>
  <c r="G386" i="14" s="1"/>
  <c r="F386" i="14" l="1" a="1"/>
  <c r="F386" i="14" s="1"/>
  <c r="D386" i="14" a="1"/>
  <c r="D386" i="14" s="1"/>
  <c r="C387" i="14" s="1" a="1"/>
  <c r="C387" i="14" s="1"/>
  <c r="I386" i="14" a="1"/>
  <c r="I386" i="14" s="1"/>
  <c r="E387" i="14" l="1" a="1"/>
  <c r="E387" i="14" s="1"/>
  <c r="H387" i="14" a="1"/>
  <c r="H387" i="14" s="1"/>
  <c r="G387" i="14" a="1"/>
  <c r="G387" i="14" s="1"/>
  <c r="F387" i="14" l="1" a="1"/>
  <c r="F387" i="14" s="1"/>
  <c r="D387" i="14" a="1"/>
  <c r="D387" i="14" s="1"/>
  <c r="C388" i="14" s="1" a="1"/>
  <c r="C388" i="14" s="1"/>
  <c r="I387" i="14" a="1"/>
  <c r="I387" i="14" s="1"/>
  <c r="E388" i="14" l="1" a="1"/>
  <c r="E388" i="14" s="1"/>
  <c r="H388" i="14" a="1"/>
  <c r="H388" i="14" s="1"/>
  <c r="G388" i="14" a="1"/>
  <c r="G388" i="14" s="1"/>
  <c r="F388" i="14" l="1" a="1"/>
  <c r="F388" i="14" s="1"/>
  <c r="D388" i="14" a="1"/>
  <c r="D388" i="14" s="1"/>
  <c r="C389" i="14" s="1" a="1"/>
  <c r="C389" i="14" s="1"/>
  <c r="I388" i="14" a="1"/>
  <c r="I388" i="14" s="1"/>
  <c r="E389" i="14" l="1" a="1"/>
  <c r="E389" i="14" s="1"/>
  <c r="H389" i="14" a="1"/>
  <c r="H389" i="14" s="1"/>
  <c r="G389" i="14" a="1"/>
  <c r="G389" i="14" s="1"/>
  <c r="F389" i="14" l="1" a="1"/>
  <c r="F389" i="14" s="1"/>
  <c r="D389" i="14" a="1"/>
  <c r="D389" i="14" s="1"/>
  <c r="C390" i="14" s="1" a="1"/>
  <c r="C390" i="14" s="1"/>
  <c r="I389" i="14" a="1"/>
  <c r="I389" i="14" s="1"/>
  <c r="E390" i="14" l="1" a="1"/>
  <c r="E390" i="14" s="1"/>
  <c r="H390" i="14" a="1"/>
  <c r="H390" i="14" s="1"/>
  <c r="G390" i="14" a="1"/>
  <c r="G390" i="14" s="1"/>
  <c r="F390" i="14" l="1" a="1"/>
  <c r="F390" i="14" s="1"/>
  <c r="D390" i="14" a="1"/>
  <c r="D390" i="14" s="1"/>
  <c r="C391" i="14" s="1" a="1"/>
  <c r="C391" i="14" s="1"/>
  <c r="I390" i="14" a="1"/>
  <c r="I390" i="14" s="1"/>
  <c r="E391" i="14" l="1" a="1"/>
  <c r="E391" i="14" s="1"/>
  <c r="H391" i="14" a="1"/>
  <c r="H391" i="14" s="1"/>
  <c r="G391" i="14" a="1"/>
  <c r="G391" i="14" s="1"/>
  <c r="F391" i="14" l="1" a="1"/>
  <c r="F391" i="14" s="1"/>
  <c r="D391" i="14" a="1"/>
  <c r="D391" i="14" s="1"/>
  <c r="C392" i="14" s="1" a="1"/>
  <c r="C392" i="14" s="1"/>
  <c r="I391" i="14" a="1"/>
  <c r="I391" i="14" s="1"/>
  <c r="E392" i="14" l="1" a="1"/>
  <c r="E392" i="14" s="1"/>
  <c r="H392" i="14" a="1"/>
  <c r="H392" i="14" s="1"/>
  <c r="G392" i="14" a="1"/>
  <c r="G392" i="14" s="1"/>
  <c r="F392" i="14" l="1" a="1"/>
  <c r="F392" i="14" s="1"/>
  <c r="I392" i="14" s="1" a="1"/>
  <c r="I392" i="14" s="1"/>
  <c r="D392" i="14" a="1"/>
  <c r="D392" i="14" s="1"/>
  <c r="C393" i="14" s="1" a="1"/>
  <c r="C393" i="14" s="1"/>
  <c r="E393" i="14" l="1" a="1"/>
  <c r="E393" i="14" s="1"/>
  <c r="H393" i="14" a="1"/>
  <c r="H393" i="14" s="1"/>
  <c r="G393" i="14" a="1"/>
  <c r="G393" i="14" s="1"/>
  <c r="F393" i="14" l="1" a="1"/>
  <c r="F393" i="14" s="1"/>
  <c r="D393" i="14" a="1"/>
  <c r="D393" i="14" s="1"/>
  <c r="C394" i="14" s="1" a="1"/>
  <c r="C394" i="14" s="1"/>
  <c r="I393" i="14" a="1"/>
  <c r="I393" i="14" s="1"/>
  <c r="E394" i="14" l="1" a="1"/>
  <c r="E394" i="14" s="1"/>
  <c r="H394" i="14" a="1"/>
  <c r="H394" i="14" s="1"/>
  <c r="G394" i="14" a="1"/>
  <c r="G394" i="14" s="1"/>
  <c r="F394" i="14" l="1" a="1"/>
  <c r="F394" i="14" s="1"/>
  <c r="D394" i="14" a="1"/>
  <c r="D394" i="14" s="1"/>
  <c r="C395" i="14" s="1" a="1"/>
  <c r="C395" i="14" s="1"/>
  <c r="I394" i="14" a="1"/>
  <c r="I394" i="14" s="1"/>
  <c r="E395" i="14" l="1" a="1"/>
  <c r="E395" i="14" s="1"/>
  <c r="H395" i="14" a="1"/>
  <c r="H395" i="14" s="1"/>
  <c r="G395" i="14" a="1"/>
  <c r="G395" i="14" s="1"/>
  <c r="F395" i="14" l="1" a="1"/>
  <c r="F395" i="14" s="1"/>
  <c r="D395" i="14" a="1"/>
  <c r="D395" i="14" s="1"/>
  <c r="C396" i="14" s="1" a="1"/>
  <c r="C396" i="14" s="1"/>
  <c r="I395" i="14" a="1"/>
  <c r="I395" i="14" s="1"/>
  <c r="E396" i="14" l="1" a="1"/>
  <c r="E396" i="14" s="1"/>
  <c r="H396" i="14" a="1"/>
  <c r="H396" i="14" s="1"/>
  <c r="G396" i="14" a="1"/>
  <c r="G396" i="14" s="1"/>
  <c r="F396" i="14" l="1" a="1"/>
  <c r="F396" i="14" s="1"/>
  <c r="D396" i="14" a="1"/>
  <c r="D396" i="14" s="1"/>
  <c r="C397" i="14" s="1" a="1"/>
  <c r="C397" i="14" s="1"/>
  <c r="I396" i="14" a="1"/>
  <c r="I396" i="14" s="1"/>
  <c r="E397" i="14" l="1" a="1"/>
  <c r="E397" i="14" s="1"/>
  <c r="H397" i="14" a="1"/>
  <c r="H397" i="14" s="1"/>
  <c r="G397" i="14" a="1"/>
  <c r="G397" i="14" s="1"/>
  <c r="F397" i="14" l="1" a="1"/>
  <c r="F397" i="14" s="1"/>
  <c r="D397" i="14" a="1"/>
  <c r="D397" i="14" s="1"/>
  <c r="C398" i="14" s="1" a="1"/>
  <c r="C398" i="14" s="1"/>
  <c r="I397" i="14" a="1"/>
  <c r="I397" i="14" s="1"/>
  <c r="E398" i="14" l="1" a="1"/>
  <c r="E398" i="14" s="1"/>
  <c r="H398" i="14" a="1"/>
  <c r="H398" i="14" s="1"/>
  <c r="G398" i="14" a="1"/>
  <c r="G398" i="14" s="1"/>
  <c r="F398" i="14" l="1" a="1"/>
  <c r="F398" i="14" s="1"/>
  <c r="I398" i="14" s="1" a="1"/>
  <c r="I398" i="14" s="1"/>
  <c r="D398" i="14" a="1"/>
  <c r="D398" i="14" s="1"/>
  <c r="C399" i="14" s="1" a="1"/>
  <c r="C399" i="14" s="1"/>
  <c r="E399" i="14" l="1" a="1"/>
  <c r="E399" i="14" s="1"/>
  <c r="H399" i="14" a="1"/>
  <c r="H399" i="14" s="1"/>
  <c r="G399" i="14" a="1"/>
  <c r="G399" i="14" s="1"/>
  <c r="F399" i="14" l="1" a="1"/>
  <c r="F399" i="14" s="1"/>
  <c r="D399" i="14" a="1"/>
  <c r="D399" i="14" s="1"/>
  <c r="C400" i="14" s="1" a="1"/>
  <c r="C400" i="14" s="1"/>
  <c r="I399" i="14" a="1"/>
  <c r="I399" i="14" s="1"/>
  <c r="E400" i="14" l="1" a="1"/>
  <c r="E400" i="14" s="1"/>
  <c r="H400" i="14" a="1"/>
  <c r="H400" i="14" s="1"/>
  <c r="G400" i="14" a="1"/>
  <c r="G400" i="14" s="1"/>
  <c r="F400" i="14" l="1" a="1"/>
  <c r="F400" i="14" s="1"/>
  <c r="D400" i="14" a="1"/>
  <c r="D400" i="14" s="1"/>
  <c r="C401" i="14" s="1" a="1"/>
  <c r="C401" i="14" s="1"/>
  <c r="I400" i="14" a="1"/>
  <c r="I400" i="14" s="1"/>
  <c r="E401" i="14" l="1" a="1"/>
  <c r="E401" i="14" s="1"/>
  <c r="H401" i="14" a="1"/>
  <c r="H401" i="14" s="1"/>
  <c r="G401" i="14" a="1"/>
  <c r="G401" i="14" s="1"/>
  <c r="F401" i="14" l="1" a="1"/>
  <c r="F401" i="14" s="1"/>
  <c r="D401" i="14" a="1"/>
  <c r="D401" i="14" s="1"/>
  <c r="C402" i="14" s="1" a="1"/>
  <c r="C402" i="14" s="1"/>
  <c r="I401" i="14" a="1"/>
  <c r="I401" i="14" s="1"/>
  <c r="E402" i="14" l="1" a="1"/>
  <c r="E402" i="14" s="1"/>
  <c r="H402" i="14" a="1"/>
  <c r="H402" i="14" s="1"/>
  <c r="G402" i="14" a="1"/>
  <c r="G402" i="14" s="1"/>
  <c r="F402" i="14" l="1" a="1"/>
  <c r="F402" i="14" s="1"/>
  <c r="D402" i="14" a="1"/>
  <c r="D402" i="14" s="1"/>
  <c r="C403" i="14" s="1" a="1"/>
  <c r="C403" i="14" s="1"/>
  <c r="I402" i="14" a="1"/>
  <c r="I402" i="14" s="1"/>
  <c r="E403" i="14" l="1" a="1"/>
  <c r="E403" i="14" s="1"/>
  <c r="H403" i="14" a="1"/>
  <c r="H403" i="14" s="1"/>
  <c r="G403" i="14" a="1"/>
  <c r="G403" i="14" s="1"/>
  <c r="F403" i="14" l="1" a="1"/>
  <c r="F403" i="14" s="1"/>
  <c r="D403" i="14" a="1"/>
  <c r="D403" i="14" s="1"/>
  <c r="C404" i="14" s="1" a="1"/>
  <c r="C404" i="14" s="1"/>
  <c r="I403" i="14" a="1"/>
  <c r="I403" i="14" s="1"/>
  <c r="E404" i="14" l="1" a="1"/>
  <c r="E404" i="14" s="1"/>
  <c r="H404" i="14" a="1"/>
  <c r="H404" i="14" s="1"/>
  <c r="G404" i="14" a="1"/>
  <c r="G404" i="14" s="1"/>
  <c r="F404" i="14" l="1" a="1"/>
  <c r="F404" i="14" s="1"/>
  <c r="D404" i="14" a="1"/>
  <c r="D404" i="14" s="1"/>
  <c r="C405" i="14" s="1" a="1"/>
  <c r="C405" i="14" s="1"/>
  <c r="I404" i="14" a="1"/>
  <c r="I404" i="14" s="1"/>
  <c r="E405" i="14" l="1" a="1"/>
  <c r="E405" i="14" s="1"/>
  <c r="H405" i="14" a="1"/>
  <c r="H405" i="14" s="1"/>
  <c r="G405" i="14" a="1"/>
  <c r="G405" i="14" s="1"/>
  <c r="F405" i="14" l="1" a="1"/>
  <c r="F405" i="14" s="1"/>
  <c r="I405" i="14" s="1" a="1"/>
  <c r="I405" i="14" s="1"/>
  <c r="D405" i="14" a="1"/>
  <c r="D405" i="14" s="1"/>
  <c r="C406" i="14" s="1" a="1"/>
  <c r="C406" i="14" s="1"/>
  <c r="E406" i="14" l="1" a="1"/>
  <c r="E406" i="14" s="1"/>
  <c r="H406" i="14" a="1"/>
  <c r="H406" i="14" s="1"/>
  <c r="G406" i="14" a="1"/>
  <c r="G406" i="14" s="1"/>
  <c r="F406" i="14" l="1" a="1"/>
  <c r="F406" i="14" s="1"/>
  <c r="D406" i="14" a="1"/>
  <c r="D406" i="14" s="1"/>
  <c r="C407" i="14" s="1" a="1"/>
  <c r="C407" i="14" s="1"/>
  <c r="I406" i="14" a="1"/>
  <c r="I406" i="14" s="1"/>
  <c r="E407" i="14" l="1" a="1"/>
  <c r="E407" i="14" s="1"/>
  <c r="H407" i="14" a="1"/>
  <c r="H407" i="14" s="1"/>
  <c r="G407" i="14" a="1"/>
  <c r="G407" i="14" s="1"/>
  <c r="F407" i="14" l="1" a="1"/>
  <c r="F407" i="14" s="1"/>
  <c r="D407" i="14" a="1"/>
  <c r="D407" i="14" s="1"/>
  <c r="C408" i="14" s="1" a="1"/>
  <c r="C408" i="14" s="1"/>
  <c r="I407" i="14" a="1"/>
  <c r="I407" i="14" s="1"/>
  <c r="E408" i="14" l="1" a="1"/>
  <c r="E408" i="14" s="1"/>
  <c r="H408" i="14" a="1"/>
  <c r="H408" i="14" s="1"/>
  <c r="G408" i="14" a="1"/>
  <c r="G408" i="14" s="1"/>
  <c r="F408" i="14" l="1" a="1"/>
  <c r="F408" i="14" s="1"/>
  <c r="D408" i="14" a="1"/>
  <c r="D408" i="14" s="1"/>
  <c r="C409" i="14" s="1" a="1"/>
  <c r="C409" i="14" s="1"/>
  <c r="I408" i="14" a="1"/>
  <c r="I408" i="14" s="1"/>
  <c r="E409" i="14" l="1" a="1"/>
  <c r="E409" i="14" s="1"/>
  <c r="H409" i="14" a="1"/>
  <c r="H409" i="14" s="1"/>
  <c r="G409" i="14" a="1"/>
  <c r="G409" i="14" s="1"/>
  <c r="F409" i="14" l="1" a="1"/>
  <c r="F409" i="14" s="1"/>
  <c r="D409" i="14" a="1"/>
  <c r="D409" i="14" s="1"/>
  <c r="C410" i="14" s="1" a="1"/>
  <c r="C410" i="14" s="1"/>
  <c r="I409" i="14" a="1"/>
  <c r="I409" i="14" s="1"/>
  <c r="E410" i="14" l="1" a="1"/>
  <c r="E410" i="14" s="1"/>
  <c r="H410" i="14" a="1"/>
  <c r="H410" i="14" s="1"/>
  <c r="G410" i="14" a="1"/>
  <c r="G410" i="14" s="1"/>
  <c r="F410" i="14" l="1" a="1"/>
  <c r="F410" i="14" s="1"/>
  <c r="D410" i="14" a="1"/>
  <c r="D410" i="14" s="1"/>
  <c r="C411" i="14" s="1" a="1"/>
  <c r="C411" i="14" s="1"/>
  <c r="I410" i="14" a="1"/>
  <c r="I410" i="14" s="1"/>
  <c r="E411" i="14" l="1" a="1"/>
  <c r="E411" i="14" s="1"/>
  <c r="H411" i="14" a="1"/>
  <c r="H411" i="14" s="1"/>
  <c r="G411" i="14" a="1"/>
  <c r="G411" i="14" s="1"/>
  <c r="F411" i="14" l="1" a="1"/>
  <c r="F411" i="14" s="1"/>
  <c r="I411" i="14" s="1" a="1"/>
  <c r="I411" i="14" s="1"/>
  <c r="D411" i="14" a="1"/>
  <c r="D411" i="14" s="1"/>
  <c r="C412" i="14" s="1" a="1"/>
  <c r="C412" i="14" s="1"/>
  <c r="E412" i="14" l="1" a="1"/>
  <c r="E412" i="14" s="1"/>
  <c r="H412" i="14" a="1"/>
  <c r="H412" i="14" s="1"/>
  <c r="G412" i="14" a="1"/>
  <c r="G412" i="14" s="1"/>
  <c r="F412" i="14" l="1" a="1"/>
  <c r="F412" i="14" s="1"/>
  <c r="D412" i="14" a="1"/>
  <c r="D412" i="14" s="1"/>
  <c r="C413" i="14" s="1" a="1"/>
  <c r="C413" i="14" s="1"/>
  <c r="I412" i="14" a="1"/>
  <c r="I412" i="14" s="1"/>
  <c r="E413" i="14" l="1" a="1"/>
  <c r="E413" i="14" s="1"/>
  <c r="H413" i="14" a="1"/>
  <c r="H413" i="14" s="1"/>
  <c r="G413" i="14" a="1"/>
  <c r="G413" i="14" s="1"/>
  <c r="F413" i="14" l="1" a="1"/>
  <c r="F413" i="14" s="1"/>
  <c r="D413" i="14" a="1"/>
  <c r="D413" i="14" s="1"/>
  <c r="C414" i="14" s="1" a="1"/>
  <c r="C414" i="14" s="1"/>
  <c r="I413" i="14" a="1"/>
  <c r="I413" i="14" s="1"/>
  <c r="E414" i="14" l="1" a="1"/>
  <c r="E414" i="14" s="1"/>
  <c r="H414" i="14" a="1"/>
  <c r="H414" i="14" s="1"/>
  <c r="G414" i="14" a="1"/>
  <c r="G414" i="14" s="1"/>
  <c r="F414" i="14" l="1" a="1"/>
  <c r="F414" i="14" s="1"/>
  <c r="D414" i="14" a="1"/>
  <c r="D414" i="14" s="1"/>
  <c r="C415" i="14" s="1" a="1"/>
  <c r="C415" i="14" s="1"/>
  <c r="I414" i="14" a="1"/>
  <c r="I414" i="14" s="1"/>
  <c r="E415" i="14" l="1" a="1"/>
  <c r="E415" i="14" s="1"/>
  <c r="H415" i="14" a="1"/>
  <c r="H415" i="14" s="1"/>
  <c r="G415" i="14" a="1"/>
  <c r="G415" i="14" s="1"/>
  <c r="F415" i="14" l="1" a="1"/>
  <c r="F415" i="14" s="1"/>
  <c r="D415" i="14" a="1"/>
  <c r="D415" i="14" s="1"/>
  <c r="C416" i="14" s="1" a="1"/>
  <c r="C416" i="14" s="1"/>
  <c r="I415" i="14" a="1"/>
  <c r="I415" i="14" s="1"/>
  <c r="E416" i="14" l="1" a="1"/>
  <c r="E416" i="14" s="1"/>
  <c r="H416" i="14" a="1"/>
  <c r="H416" i="14" s="1"/>
  <c r="G416" i="14" a="1"/>
  <c r="G416" i="14" s="1"/>
  <c r="F416" i="14" l="1" a="1"/>
  <c r="F416" i="14" s="1"/>
  <c r="D416" i="14" a="1"/>
  <c r="D416" i="14" s="1"/>
  <c r="C417" i="14" s="1" a="1"/>
  <c r="C417" i="14" s="1"/>
  <c r="I416" i="14" a="1"/>
  <c r="I416" i="14" s="1"/>
  <c r="E417" i="14" l="1" a="1"/>
  <c r="E417" i="14" s="1"/>
  <c r="H417" i="14" a="1"/>
  <c r="H417" i="14" s="1"/>
  <c r="G417" i="14" a="1"/>
  <c r="G417" i="14" s="1"/>
  <c r="F417" i="14" l="1" a="1"/>
  <c r="F417" i="14" s="1"/>
  <c r="D417" i="14" a="1"/>
  <c r="D417" i="14" s="1"/>
  <c r="C418" i="14" s="1" a="1"/>
  <c r="C418" i="14" s="1"/>
  <c r="I417" i="14" a="1"/>
  <c r="I417" i="14" s="1"/>
  <c r="E418" i="14" l="1" a="1"/>
  <c r="E418" i="14" s="1"/>
  <c r="H418" i="14" a="1"/>
  <c r="H418" i="14" s="1"/>
  <c r="G418" i="14" a="1"/>
  <c r="G418" i="14" s="1"/>
  <c r="F418" i="14" l="1" a="1"/>
  <c r="F418" i="14" s="1"/>
  <c r="D418" i="14" a="1"/>
  <c r="D418" i="14" s="1"/>
  <c r="C419" i="14" s="1" a="1"/>
  <c r="C419" i="14" s="1"/>
  <c r="I418" i="14" a="1"/>
  <c r="I418" i="14" s="1"/>
  <c r="E419" i="14" l="1" a="1"/>
  <c r="E419" i="14" s="1"/>
  <c r="H419" i="14" a="1"/>
  <c r="H419" i="14" s="1"/>
  <c r="G419" i="14" a="1"/>
  <c r="G419" i="14" s="1"/>
  <c r="F419" i="14" l="1" a="1"/>
  <c r="F419" i="14" s="1"/>
  <c r="D419" i="14" a="1"/>
  <c r="D419" i="14" s="1"/>
  <c r="C420" i="14" s="1" a="1"/>
  <c r="C420" i="14" s="1"/>
  <c r="I419" i="14" a="1"/>
  <c r="I419" i="14" s="1"/>
  <c r="E420" i="14" l="1" a="1"/>
  <c r="E420" i="14" s="1"/>
  <c r="H420" i="14" a="1"/>
  <c r="H420" i="14" s="1"/>
  <c r="G420" i="14" a="1"/>
  <c r="G420" i="14" s="1"/>
  <c r="F420" i="14" l="1" a="1"/>
  <c r="F420" i="14" s="1"/>
  <c r="D420" i="14" a="1"/>
  <c r="D420" i="14" s="1"/>
  <c r="C421" i="14" s="1" a="1"/>
  <c r="C421" i="14" s="1"/>
  <c r="I420" i="14" a="1"/>
  <c r="I420" i="14" s="1"/>
  <c r="E421" i="14" l="1" a="1"/>
  <c r="E421" i="14" s="1"/>
  <c r="H421" i="14" a="1"/>
  <c r="H421" i="14" s="1"/>
  <c r="G421" i="14" a="1"/>
  <c r="G421" i="14" s="1"/>
  <c r="F421" i="14" l="1" a="1"/>
  <c r="F421" i="14" s="1"/>
  <c r="D421" i="14" a="1"/>
  <c r="D421" i="14" s="1"/>
  <c r="C422" i="14" s="1" a="1"/>
  <c r="C422" i="14" s="1"/>
  <c r="I421" i="14" a="1"/>
  <c r="I421" i="14" s="1"/>
  <c r="E422" i="14" l="1" a="1"/>
  <c r="E422" i="14" s="1"/>
  <c r="H422" i="14" a="1"/>
  <c r="H422" i="14" s="1"/>
  <c r="G422" i="14" a="1"/>
  <c r="G422" i="14" s="1"/>
  <c r="F422" i="14" l="1" a="1"/>
  <c r="F422" i="14" s="1"/>
  <c r="D422" i="14" a="1"/>
  <c r="D422" i="14" s="1"/>
  <c r="C423" i="14" s="1" a="1"/>
  <c r="C423" i="14" s="1"/>
  <c r="I422" i="14" a="1"/>
  <c r="I422" i="14" s="1"/>
  <c r="E423" i="14" l="1" a="1"/>
  <c r="E423" i="14" s="1"/>
  <c r="H423" i="14" a="1"/>
  <c r="H423" i="14" s="1"/>
  <c r="G423" i="14" a="1"/>
  <c r="G423" i="14" s="1"/>
  <c r="F423" i="14" l="1" a="1"/>
  <c r="F423" i="14" s="1"/>
  <c r="D423" i="14" a="1"/>
  <c r="D423" i="14" s="1"/>
  <c r="C424" i="14" s="1" a="1"/>
  <c r="C424" i="14" s="1"/>
  <c r="I423" i="14" a="1"/>
  <c r="I423" i="14" s="1"/>
  <c r="E424" i="14" l="1" a="1"/>
  <c r="E424" i="14" s="1"/>
  <c r="H424" i="14" a="1"/>
  <c r="H424" i="14" s="1"/>
  <c r="G424" i="14" a="1"/>
  <c r="G424" i="14" s="1"/>
  <c r="F424" i="14" l="1" a="1"/>
  <c r="F424" i="14" s="1"/>
  <c r="D424" i="14" a="1"/>
  <c r="D424" i="14" s="1"/>
  <c r="C425" i="14" s="1" a="1"/>
  <c r="C425" i="14" s="1"/>
  <c r="I424" i="14" a="1"/>
  <c r="I424" i="14" s="1"/>
  <c r="E425" i="14" l="1" a="1"/>
  <c r="E425" i="14" s="1"/>
  <c r="H425" i="14" a="1"/>
  <c r="H425" i="14" s="1"/>
  <c r="G425" i="14" a="1"/>
  <c r="G425" i="14" s="1"/>
  <c r="F425" i="14" l="1" a="1"/>
  <c r="F425" i="14" s="1"/>
  <c r="D425" i="14" a="1"/>
  <c r="D425" i="14" s="1"/>
  <c r="C426" i="14" s="1" a="1"/>
  <c r="C426" i="14" s="1"/>
  <c r="I425" i="14" a="1"/>
  <c r="I425" i="14" s="1"/>
  <c r="E426" i="14" l="1" a="1"/>
  <c r="E426" i="14" s="1"/>
  <c r="H426" i="14" a="1"/>
  <c r="H426" i="14" s="1"/>
  <c r="G426" i="14" a="1"/>
  <c r="G426" i="14" s="1"/>
  <c r="F426" i="14" l="1" a="1"/>
  <c r="F426" i="14" s="1"/>
  <c r="I426" i="14" s="1" a="1"/>
  <c r="I426" i="14" s="1"/>
  <c r="D426" i="14" a="1"/>
  <c r="D426" i="14" s="1"/>
  <c r="C427" i="14" s="1" a="1"/>
  <c r="C427" i="14" s="1"/>
  <c r="E427" i="14" l="1" a="1"/>
  <c r="E427" i="14" s="1"/>
  <c r="H427" i="14" a="1"/>
  <c r="H427" i="14" s="1"/>
  <c r="G427" i="14" a="1"/>
  <c r="G427" i="14" s="1"/>
  <c r="F427" i="14" l="1" a="1"/>
  <c r="F427" i="14" s="1"/>
  <c r="D427" i="14" a="1"/>
  <c r="D427" i="14" s="1"/>
  <c r="C428" i="14" s="1" a="1"/>
  <c r="C428" i="14" s="1"/>
  <c r="I427" i="14" a="1"/>
  <c r="I427" i="14" s="1"/>
  <c r="E428" i="14" l="1" a="1"/>
  <c r="E428" i="14" s="1"/>
  <c r="H428" i="14" a="1"/>
  <c r="H428" i="14" s="1"/>
  <c r="G428" i="14" a="1"/>
  <c r="G428" i="14" s="1"/>
  <c r="F428" i="14" l="1" a="1"/>
  <c r="F428" i="14" s="1"/>
  <c r="D428" i="14" a="1"/>
  <c r="D428" i="14" s="1"/>
  <c r="C429" i="14" s="1" a="1"/>
  <c r="C429" i="14" s="1"/>
  <c r="I428" i="14" a="1"/>
  <c r="I428" i="14" s="1"/>
  <c r="E429" i="14" l="1" a="1"/>
  <c r="E429" i="14" s="1"/>
  <c r="H429" i="14" a="1"/>
  <c r="H429" i="14" s="1"/>
  <c r="G429" i="14" a="1"/>
  <c r="G429" i="14" s="1"/>
  <c r="F429" i="14" l="1" a="1"/>
  <c r="F429" i="14" s="1"/>
  <c r="D429" i="14" a="1"/>
  <c r="D429" i="14" s="1"/>
  <c r="C430" i="14" s="1" a="1"/>
  <c r="C430" i="14" s="1"/>
  <c r="I429" i="14" a="1"/>
  <c r="I429" i="14" s="1"/>
  <c r="E430" i="14" l="1" a="1"/>
  <c r="E430" i="14" s="1"/>
  <c r="H430" i="14" a="1"/>
  <c r="H430" i="14" s="1"/>
  <c r="G430" i="14" a="1"/>
  <c r="G430" i="14" s="1"/>
  <c r="F430" i="14" l="1" a="1"/>
  <c r="F430" i="14" s="1"/>
  <c r="D430" i="14" a="1"/>
  <c r="D430" i="14" s="1"/>
  <c r="C431" i="14" s="1" a="1"/>
  <c r="C431" i="14" s="1"/>
  <c r="I430" i="14" a="1"/>
  <c r="I430" i="14" s="1"/>
  <c r="E431" i="14" l="1" a="1"/>
  <c r="E431" i="14" s="1"/>
  <c r="H431" i="14" a="1"/>
  <c r="H431" i="14" s="1"/>
  <c r="G431" i="14" a="1"/>
  <c r="G431" i="14" s="1"/>
  <c r="F431" i="14" l="1" a="1"/>
  <c r="F431" i="14" s="1"/>
  <c r="I431" i="14" s="1" a="1"/>
  <c r="I431" i="14" s="1"/>
  <c r="D431" i="14" a="1"/>
  <c r="D431" i="14" s="1"/>
  <c r="C432" i="14" s="1" a="1"/>
  <c r="C432" i="14" s="1"/>
  <c r="E432" i="14" l="1" a="1"/>
  <c r="E432" i="14" s="1"/>
  <c r="H432" i="14" a="1"/>
  <c r="H432" i="14" s="1"/>
  <c r="G432" i="14" a="1"/>
  <c r="G432" i="14" s="1"/>
  <c r="F432" i="14" l="1" a="1"/>
  <c r="F432" i="14" s="1"/>
  <c r="I432" i="14" s="1" a="1"/>
  <c r="I432" i="14" s="1"/>
  <c r="D432" i="14" a="1"/>
  <c r="D432" i="14" s="1"/>
  <c r="C433" i="14" s="1" a="1"/>
  <c r="C433" i="14" s="1"/>
  <c r="E433" i="14" l="1" a="1"/>
  <c r="E433" i="14" s="1"/>
  <c r="H433" i="14" a="1"/>
  <c r="H433" i="14" s="1"/>
  <c r="G433" i="14" a="1"/>
  <c r="G433" i="14" s="1"/>
  <c r="F433" i="14" l="1" a="1"/>
  <c r="F433" i="14" s="1"/>
  <c r="I433" i="14" s="1" a="1"/>
  <c r="I433" i="14" s="1"/>
  <c r="D433" i="14" a="1"/>
  <c r="D433" i="14" s="1"/>
  <c r="C434" i="14" s="1" a="1"/>
  <c r="C434" i="14" s="1"/>
  <c r="E434" i="14" l="1" a="1"/>
  <c r="E434" i="14" s="1"/>
  <c r="H434" i="14" a="1"/>
  <c r="H434" i="14" s="1"/>
  <c r="G434" i="14" a="1"/>
  <c r="G434" i="14" s="1"/>
  <c r="F434" i="14" l="1" a="1"/>
  <c r="F434" i="14" s="1"/>
  <c r="D434" i="14" a="1"/>
  <c r="D434" i="14" s="1"/>
  <c r="C435" i="14" s="1" a="1"/>
  <c r="C435" i="14" s="1"/>
  <c r="I434" i="14" a="1"/>
  <c r="I434" i="14" s="1"/>
  <c r="E435" i="14" l="1" a="1"/>
  <c r="E435" i="14" s="1"/>
  <c r="H435" i="14" a="1"/>
  <c r="H435" i="14" s="1"/>
  <c r="G435" i="14" a="1"/>
  <c r="G435" i="14" s="1"/>
  <c r="F435" i="14" l="1" a="1"/>
  <c r="F435" i="14" s="1"/>
  <c r="D435" i="14" a="1"/>
  <c r="D435" i="14" s="1"/>
  <c r="C436" i="14" s="1" a="1"/>
  <c r="C436" i="14" s="1"/>
  <c r="I435" i="14" a="1"/>
  <c r="I435" i="14" s="1"/>
  <c r="E436" i="14" l="1" a="1"/>
  <c r="E436" i="14" s="1"/>
  <c r="H436" i="14" a="1"/>
  <c r="H436" i="14" s="1"/>
  <c r="G436" i="14" a="1"/>
  <c r="G436" i="14" s="1"/>
  <c r="F436" i="14" l="1" a="1"/>
  <c r="F436" i="14" s="1"/>
  <c r="D436" i="14" a="1"/>
  <c r="D436" i="14" s="1"/>
  <c r="C437" i="14" s="1" a="1"/>
  <c r="C437" i="14" s="1"/>
  <c r="I436" i="14" a="1"/>
  <c r="I436" i="14" s="1"/>
  <c r="E437" i="14" l="1" a="1"/>
  <c r="E437" i="14" s="1"/>
  <c r="H437" i="14" a="1"/>
  <c r="H437" i="14" s="1"/>
  <c r="G437" i="14" a="1"/>
  <c r="G437" i="14" s="1"/>
  <c r="F437" i="14" l="1" a="1"/>
  <c r="F437" i="14" s="1"/>
  <c r="D437" i="14" a="1"/>
  <c r="D437" i="14" s="1"/>
  <c r="C438" i="14" s="1" a="1"/>
  <c r="C438" i="14" s="1"/>
  <c r="I437" i="14" a="1"/>
  <c r="I437" i="14" s="1"/>
  <c r="E438" i="14" l="1" a="1"/>
  <c r="E438" i="14" s="1"/>
  <c r="H438" i="14" a="1"/>
  <c r="H438" i="14" s="1"/>
  <c r="G438" i="14" a="1"/>
  <c r="G438" i="14" s="1"/>
  <c r="F438" i="14" l="1" a="1"/>
  <c r="F438" i="14" s="1"/>
  <c r="D438" i="14" a="1"/>
  <c r="D438" i="14" s="1"/>
  <c r="C439" i="14" s="1" a="1"/>
  <c r="C439" i="14" s="1"/>
  <c r="I438" i="14" a="1"/>
  <c r="I438" i="14" s="1"/>
  <c r="E439" i="14" l="1" a="1"/>
  <c r="E439" i="14" s="1"/>
  <c r="H439" i="14" a="1"/>
  <c r="H439" i="14" s="1"/>
  <c r="G439" i="14" a="1"/>
  <c r="G439" i="14" s="1"/>
  <c r="F439" i="14" l="1" a="1"/>
  <c r="F439" i="14" s="1"/>
  <c r="D439" i="14" a="1"/>
  <c r="D439" i="14" s="1"/>
  <c r="C440" i="14" s="1" a="1"/>
  <c r="C440" i="14" s="1"/>
  <c r="I439" i="14" a="1"/>
  <c r="I439" i="14" s="1"/>
  <c r="E440" i="14" l="1" a="1"/>
  <c r="E440" i="14" s="1"/>
  <c r="H440" i="14" a="1"/>
  <c r="H440" i="14" s="1"/>
  <c r="G440" i="14" a="1"/>
  <c r="G440" i="14" s="1"/>
  <c r="F440" i="14" l="1" a="1"/>
  <c r="F440" i="14" s="1"/>
  <c r="I440" i="14" s="1" a="1"/>
  <c r="I440" i="14" s="1"/>
  <c r="D440" i="14" a="1"/>
  <c r="D440" i="14" s="1"/>
  <c r="C441" i="14" s="1" a="1"/>
  <c r="C441" i="14" s="1"/>
  <c r="E441" i="14" l="1" a="1"/>
  <c r="E441" i="14" s="1"/>
  <c r="H441" i="14" a="1"/>
  <c r="H441" i="14" s="1"/>
  <c r="G441" i="14" a="1"/>
  <c r="G441" i="14" s="1"/>
  <c r="F441" i="14" l="1" a="1"/>
  <c r="F441" i="14" s="1"/>
  <c r="D441" i="14" a="1"/>
  <c r="D441" i="14" s="1"/>
  <c r="C442" i="14" s="1" a="1"/>
  <c r="C442" i="14" s="1"/>
  <c r="I441" i="14" a="1"/>
  <c r="I441" i="14" s="1"/>
  <c r="E442" i="14" l="1" a="1"/>
  <c r="E442" i="14" s="1"/>
  <c r="H442" i="14" a="1"/>
  <c r="H442" i="14" s="1"/>
  <c r="G442" i="14" a="1"/>
  <c r="G442" i="14" s="1"/>
  <c r="F442" i="14" l="1" a="1"/>
  <c r="F442" i="14" s="1"/>
  <c r="D442" i="14" a="1"/>
  <c r="D442" i="14" s="1"/>
  <c r="C443" i="14" s="1" a="1"/>
  <c r="C443" i="14" s="1"/>
  <c r="I442" i="14" a="1"/>
  <c r="I442" i="14" s="1"/>
  <c r="E443" i="14" l="1" a="1"/>
  <c r="E443" i="14" s="1"/>
  <c r="H443" i="14" a="1"/>
  <c r="H443" i="14" s="1"/>
  <c r="G443" i="14" a="1"/>
  <c r="G443" i="14" s="1"/>
  <c r="F443" i="14" l="1" a="1"/>
  <c r="F443" i="14" s="1"/>
  <c r="D443" i="14" a="1"/>
  <c r="D443" i="14" s="1"/>
  <c r="C444" i="14" s="1" a="1"/>
  <c r="C444" i="14" s="1"/>
  <c r="I443" i="14" a="1"/>
  <c r="I443" i="14" s="1"/>
  <c r="E444" i="14" l="1" a="1"/>
  <c r="E444" i="14" s="1"/>
  <c r="H444" i="14" a="1"/>
  <c r="H444" i="14" s="1"/>
  <c r="G444" i="14" a="1"/>
  <c r="G444" i="14" s="1"/>
  <c r="F444" i="14" l="1" a="1"/>
  <c r="F444" i="14" s="1"/>
  <c r="D444" i="14" a="1"/>
  <c r="D444" i="14" s="1"/>
  <c r="C445" i="14" s="1" a="1"/>
  <c r="C445" i="14" s="1"/>
  <c r="I444" i="14" a="1"/>
  <c r="I444" i="14" s="1"/>
  <c r="E445" i="14" l="1" a="1"/>
  <c r="E445" i="14" s="1"/>
  <c r="H445" i="14" a="1"/>
  <c r="H445" i="14" s="1"/>
  <c r="G445" i="14" a="1"/>
  <c r="G445" i="14" s="1"/>
  <c r="F445" i="14" l="1" a="1"/>
  <c r="F445" i="14" s="1"/>
  <c r="D445" i="14" a="1"/>
  <c r="D445" i="14" s="1"/>
  <c r="C446" i="14" s="1" a="1"/>
  <c r="C446" i="14" s="1"/>
  <c r="I445" i="14" a="1"/>
  <c r="I445" i="14" s="1"/>
  <c r="E446" i="14" l="1" a="1"/>
  <c r="E446" i="14" s="1"/>
  <c r="H446" i="14" a="1"/>
  <c r="H446" i="14" s="1"/>
  <c r="G446" i="14" a="1"/>
  <c r="G446" i="14" s="1"/>
  <c r="F446" i="14" l="1" a="1"/>
  <c r="F446" i="14" s="1"/>
  <c r="D446" i="14" a="1"/>
  <c r="D446" i="14" s="1"/>
  <c r="C447" i="14" s="1" a="1"/>
  <c r="C447" i="14" s="1"/>
  <c r="I446" i="14" a="1"/>
  <c r="I446" i="14" s="1"/>
  <c r="E447" i="14" l="1" a="1"/>
  <c r="E447" i="14" s="1"/>
  <c r="H447" i="14" a="1"/>
  <c r="H447" i="14" s="1"/>
  <c r="G447" i="14" a="1"/>
  <c r="G447" i="14" s="1"/>
  <c r="F447" i="14" l="1" a="1"/>
  <c r="F447" i="14" s="1"/>
  <c r="D447" i="14" a="1"/>
  <c r="D447" i="14" s="1"/>
  <c r="C448" i="14" s="1" a="1"/>
  <c r="C448" i="14" s="1"/>
  <c r="I447" i="14" a="1"/>
  <c r="I447" i="14" s="1"/>
  <c r="E448" i="14" l="1" a="1"/>
  <c r="E448" i="14" s="1"/>
  <c r="H448" i="14" a="1"/>
  <c r="H448" i="14" s="1"/>
  <c r="G448" i="14" a="1"/>
  <c r="G448" i="14" s="1"/>
  <c r="F448" i="14" l="1" a="1"/>
  <c r="F448" i="14" s="1"/>
  <c r="D448" i="14" a="1"/>
  <c r="D448" i="14" s="1"/>
  <c r="C449" i="14" s="1" a="1"/>
  <c r="C449" i="14" s="1"/>
  <c r="I448" i="14" a="1"/>
  <c r="I448" i="14" s="1"/>
  <c r="E449" i="14" l="1" a="1"/>
  <c r="E449" i="14" s="1"/>
  <c r="H449" i="14" a="1"/>
  <c r="H449" i="14" s="1"/>
  <c r="G449" i="14" a="1"/>
  <c r="G449" i="14" s="1"/>
  <c r="F449" i="14" l="1" a="1"/>
  <c r="F449" i="14" s="1"/>
  <c r="D449" i="14" a="1"/>
  <c r="D449" i="14" s="1"/>
  <c r="C450" i="14" s="1" a="1"/>
  <c r="C450" i="14" s="1"/>
  <c r="I449" i="14" a="1"/>
  <c r="I449" i="14" s="1"/>
  <c r="E450" i="14" l="1" a="1"/>
  <c r="E450" i="14" s="1"/>
  <c r="H450" i="14" a="1"/>
  <c r="H450" i="14" s="1"/>
  <c r="G450" i="14" a="1"/>
  <c r="G450" i="14" s="1"/>
  <c r="F450" i="14" l="1" a="1"/>
  <c r="F450" i="14" s="1"/>
  <c r="D450" i="14" a="1"/>
  <c r="D450" i="14" s="1"/>
  <c r="C451" i="14" s="1" a="1"/>
  <c r="C451" i="14" s="1"/>
  <c r="I450" i="14" a="1"/>
  <c r="I450" i="14" s="1"/>
  <c r="E451" i="14" l="1" a="1"/>
  <c r="E451" i="14" s="1"/>
  <c r="H451" i="14" a="1"/>
  <c r="H451" i="14" s="1"/>
  <c r="G451" i="14" a="1"/>
  <c r="G451" i="14" s="1"/>
  <c r="F451" i="14" l="1" a="1"/>
  <c r="F451" i="14" s="1"/>
  <c r="D451" i="14" a="1"/>
  <c r="D451" i="14" s="1"/>
  <c r="C452" i="14" s="1" a="1"/>
  <c r="C452" i="14" s="1"/>
  <c r="I451" i="14" a="1"/>
  <c r="I451" i="14" s="1"/>
  <c r="E452" i="14" l="1" a="1"/>
  <c r="E452" i="14" s="1"/>
  <c r="H452" i="14" a="1"/>
  <c r="H452" i="14" s="1"/>
  <c r="G452" i="14" a="1"/>
  <c r="G452" i="14" s="1"/>
  <c r="F452" i="14" l="1" a="1"/>
  <c r="F452" i="14" s="1"/>
  <c r="D452" i="14" a="1"/>
  <c r="D452" i="14" s="1"/>
  <c r="C453" i="14" s="1" a="1"/>
  <c r="C453" i="14" s="1"/>
  <c r="I452" i="14" a="1"/>
  <c r="I452" i="14" s="1"/>
  <c r="E453" i="14" l="1" a="1"/>
  <c r="E453" i="14" s="1"/>
  <c r="H453" i="14" a="1"/>
  <c r="H453" i="14" s="1"/>
  <c r="G453" i="14" a="1"/>
  <c r="G453" i="14" s="1"/>
  <c r="F453" i="14" l="1" a="1"/>
  <c r="F453" i="14" s="1"/>
  <c r="D453" i="14" a="1"/>
  <c r="D453" i="14" s="1"/>
  <c r="C454" i="14" s="1" a="1"/>
  <c r="C454" i="14" s="1"/>
  <c r="I453" i="14" a="1"/>
  <c r="I453" i="14" s="1"/>
  <c r="E454" i="14" l="1" a="1"/>
  <c r="E454" i="14" s="1"/>
  <c r="H454" i="14" a="1"/>
  <c r="H454" i="14" s="1"/>
  <c r="G454" i="14" a="1"/>
  <c r="G454" i="14" s="1"/>
  <c r="F454" i="14" l="1" a="1"/>
  <c r="F454" i="14" s="1"/>
  <c r="D454" i="14" a="1"/>
  <c r="D454" i="14" s="1"/>
  <c r="C455" i="14" s="1" a="1"/>
  <c r="C455" i="14" s="1"/>
  <c r="I454" i="14" a="1"/>
  <c r="I454" i="14" s="1"/>
  <c r="E455" i="14" l="1" a="1"/>
  <c r="E455" i="14" s="1"/>
  <c r="H455" i="14" a="1"/>
  <c r="H455" i="14" s="1"/>
  <c r="G455" i="14" a="1"/>
  <c r="G455" i="14" s="1"/>
  <c r="F455" i="14" l="1" a="1"/>
  <c r="F455" i="14" s="1"/>
  <c r="D455" i="14" a="1"/>
  <c r="D455" i="14" s="1"/>
  <c r="C456" i="14" s="1" a="1"/>
  <c r="C456" i="14" s="1"/>
  <c r="I455" i="14" a="1"/>
  <c r="I455" i="14" s="1"/>
  <c r="E456" i="14" l="1" a="1"/>
  <c r="E456" i="14" s="1"/>
  <c r="H456" i="14" a="1"/>
  <c r="H456" i="14" s="1"/>
  <c r="G456" i="14" a="1"/>
  <c r="G456" i="14" s="1"/>
  <c r="F456" i="14" l="1" a="1"/>
  <c r="F456" i="14" s="1"/>
  <c r="D456" i="14" a="1"/>
  <c r="D456" i="14" s="1"/>
  <c r="C457" i="14" s="1" a="1"/>
  <c r="C457" i="14" s="1"/>
  <c r="I456" i="14" a="1"/>
  <c r="I456" i="14" s="1"/>
  <c r="E457" i="14" l="1" a="1"/>
  <c r="E457" i="14" s="1"/>
  <c r="H457" i="14" a="1"/>
  <c r="H457" i="14" s="1"/>
  <c r="G457" i="14" a="1"/>
  <c r="G457" i="14" s="1"/>
  <c r="F457" i="14" l="1" a="1"/>
  <c r="F457" i="14" s="1"/>
  <c r="D457" i="14" a="1"/>
  <c r="D457" i="14" s="1"/>
  <c r="C458" i="14" s="1" a="1"/>
  <c r="C458" i="14" s="1"/>
  <c r="I457" i="14" a="1"/>
  <c r="I457" i="14" s="1"/>
  <c r="E458" i="14" l="1" a="1"/>
  <c r="E458" i="14" s="1"/>
  <c r="H458" i="14" a="1"/>
  <c r="H458" i="14" s="1"/>
  <c r="G458" i="14" a="1"/>
  <c r="G458" i="14" s="1"/>
  <c r="F458" i="14" l="1" a="1"/>
  <c r="F458" i="14" s="1"/>
  <c r="D458" i="14" a="1"/>
  <c r="D458" i="14" s="1"/>
  <c r="C459" i="14" s="1" a="1"/>
  <c r="C459" i="14" s="1"/>
  <c r="I458" i="14" a="1"/>
  <c r="I458" i="14" s="1"/>
  <c r="E459" i="14" l="1" a="1"/>
  <c r="E459" i="14" s="1"/>
  <c r="H459" i="14" a="1"/>
  <c r="H459" i="14" s="1"/>
  <c r="G459" i="14" a="1"/>
  <c r="G459" i="14" s="1"/>
  <c r="F459" i="14" l="1" a="1"/>
  <c r="F459" i="14" s="1"/>
  <c r="D459" i="14" a="1"/>
  <c r="D459" i="14" s="1"/>
  <c r="C460" i="14" s="1" a="1"/>
  <c r="C460" i="14" s="1"/>
  <c r="I459" i="14" a="1"/>
  <c r="I459" i="14" s="1"/>
  <c r="E460" i="14" l="1" a="1"/>
  <c r="E460" i="14" s="1"/>
  <c r="H460" i="14" a="1"/>
  <c r="H460" i="14" s="1"/>
  <c r="G460" i="14" a="1"/>
  <c r="G460" i="14" s="1"/>
  <c r="F460" i="14" l="1" a="1"/>
  <c r="F460" i="14" s="1"/>
  <c r="D460" i="14" a="1"/>
  <c r="D460" i="14" s="1"/>
  <c r="C461" i="14" s="1" a="1"/>
  <c r="C461" i="14" s="1"/>
  <c r="I460" i="14" a="1"/>
  <c r="I460" i="14" s="1"/>
  <c r="E461" i="14" l="1" a="1"/>
  <c r="E461" i="14" s="1"/>
  <c r="H461" i="14" a="1"/>
  <c r="H461" i="14" s="1"/>
  <c r="G461" i="14" a="1"/>
  <c r="G461" i="14" s="1"/>
  <c r="F461" i="14" l="1" a="1"/>
  <c r="F461" i="14" s="1"/>
  <c r="I461" i="14" s="1" a="1"/>
  <c r="I461" i="14" s="1"/>
  <c r="D461" i="14" a="1"/>
  <c r="D461" i="14" s="1"/>
  <c r="C462" i="14" s="1" a="1"/>
  <c r="C462" i="14" s="1"/>
  <c r="E462" i="14" l="1" a="1"/>
  <c r="E462" i="14" s="1"/>
  <c r="H462" i="14" a="1"/>
  <c r="H462" i="14" s="1"/>
  <c r="G462" i="14" a="1"/>
  <c r="G462" i="14" s="1"/>
  <c r="F462" i="14" l="1" a="1"/>
  <c r="F462" i="14" s="1"/>
  <c r="D462" i="14" a="1"/>
  <c r="D462" i="14" s="1"/>
  <c r="C463" i="14" s="1" a="1"/>
  <c r="C463" i="14" s="1"/>
  <c r="I462" i="14" a="1"/>
  <c r="I462" i="14" s="1"/>
  <c r="E463" i="14" l="1" a="1"/>
  <c r="E463" i="14" s="1"/>
  <c r="H463" i="14" a="1"/>
  <c r="H463" i="14" s="1"/>
  <c r="G463" i="14" a="1"/>
  <c r="G463" i="14" s="1"/>
  <c r="F463" i="14" l="1" a="1"/>
  <c r="F463" i="14" s="1"/>
  <c r="I463" i="14" s="1" a="1"/>
  <c r="I463" i="14" s="1"/>
  <c r="D463" i="14" a="1"/>
  <c r="D463" i="14" s="1"/>
  <c r="C464" i="14" s="1" a="1"/>
  <c r="C464" i="14" s="1"/>
  <c r="E464" i="14" l="1" a="1"/>
  <c r="E464" i="14" s="1"/>
  <c r="H464" i="14" a="1"/>
  <c r="H464" i="14" s="1"/>
  <c r="G464" i="14" a="1"/>
  <c r="G464" i="14" s="1"/>
  <c r="F464" i="14" l="1" a="1"/>
  <c r="F464" i="14" s="1"/>
  <c r="D464" i="14" a="1"/>
  <c r="D464" i="14" s="1"/>
  <c r="C465" i="14" s="1" a="1"/>
  <c r="C465" i="14" s="1"/>
  <c r="I464" i="14" a="1"/>
  <c r="I464" i="14" s="1"/>
  <c r="E465" i="14" l="1" a="1"/>
  <c r="E465" i="14" s="1"/>
  <c r="H465" i="14" a="1"/>
  <c r="H465" i="14" s="1"/>
  <c r="G465" i="14" a="1"/>
  <c r="G465" i="14" s="1"/>
  <c r="F465" i="14" l="1" a="1"/>
  <c r="F465" i="14" s="1"/>
  <c r="D465" i="14" a="1"/>
  <c r="D465" i="14" s="1"/>
  <c r="C466" i="14" s="1" a="1"/>
  <c r="C466" i="14" s="1"/>
  <c r="I465" i="14" a="1"/>
  <c r="I465" i="14" s="1"/>
  <c r="E466" i="14" l="1" a="1"/>
  <c r="E466" i="14" s="1"/>
  <c r="H466" i="14" a="1"/>
  <c r="H466" i="14" s="1"/>
  <c r="G466" i="14" a="1"/>
  <c r="G466" i="14" s="1"/>
  <c r="F466" i="14" l="1" a="1"/>
  <c r="F466" i="14" s="1"/>
  <c r="D466" i="14" a="1"/>
  <c r="D466" i="14" s="1"/>
  <c r="C467" i="14" s="1" a="1"/>
  <c r="C467" i="14" s="1"/>
  <c r="I466" i="14" a="1"/>
  <c r="I466" i="14" s="1"/>
  <c r="E467" i="14" l="1" a="1"/>
  <c r="E467" i="14" s="1"/>
  <c r="H467" i="14" a="1"/>
  <c r="H467" i="14" s="1"/>
  <c r="G467" i="14" a="1"/>
  <c r="G467" i="14" s="1"/>
  <c r="F467" i="14" l="1" a="1"/>
  <c r="F467" i="14" s="1"/>
  <c r="D467" i="14" a="1"/>
  <c r="D467" i="14" s="1"/>
  <c r="C468" i="14" s="1" a="1"/>
  <c r="C468" i="14" s="1"/>
  <c r="I467" i="14" a="1"/>
  <c r="I467" i="14" s="1"/>
  <c r="E468" i="14" l="1" a="1"/>
  <c r="E468" i="14" s="1"/>
  <c r="H468" i="14" a="1"/>
  <c r="H468" i="14" s="1"/>
  <c r="G468" i="14" a="1"/>
  <c r="G468" i="14" s="1"/>
  <c r="F468" i="14" l="1" a="1"/>
  <c r="F468" i="14" s="1"/>
  <c r="D468" i="14" a="1"/>
  <c r="D468" i="14" s="1"/>
  <c r="C469" i="14" s="1" a="1"/>
  <c r="C469" i="14" s="1"/>
  <c r="I468" i="14" a="1"/>
  <c r="I468" i="14" s="1"/>
  <c r="E469" i="14" l="1" a="1"/>
  <c r="E469" i="14" s="1"/>
  <c r="H469" i="14" a="1"/>
  <c r="H469" i="14" s="1"/>
  <c r="G469" i="14" a="1"/>
  <c r="G469" i="14" s="1"/>
  <c r="F469" i="14" l="1" a="1"/>
  <c r="F469" i="14" s="1"/>
  <c r="D469" i="14" a="1"/>
  <c r="D469" i="14" s="1"/>
  <c r="C470" i="14" s="1" a="1"/>
  <c r="C470" i="14" s="1"/>
  <c r="I469" i="14" a="1"/>
  <c r="I469" i="14" s="1"/>
  <c r="E470" i="14" l="1" a="1"/>
  <c r="E470" i="14" s="1"/>
  <c r="H470" i="14" a="1"/>
  <c r="H470" i="14" s="1"/>
  <c r="G470" i="14" a="1"/>
  <c r="G470" i="14" s="1"/>
  <c r="F470" i="14" l="1" a="1"/>
  <c r="F470" i="14" s="1"/>
  <c r="D470" i="14" a="1"/>
  <c r="D470" i="14" s="1"/>
  <c r="C471" i="14" s="1" a="1"/>
  <c r="C471" i="14" s="1"/>
  <c r="I470" i="14" a="1"/>
  <c r="I470" i="14" s="1"/>
  <c r="E471" i="14" l="1" a="1"/>
  <c r="E471" i="14" s="1"/>
  <c r="H471" i="14" a="1"/>
  <c r="H471" i="14" s="1"/>
  <c r="G471" i="14" a="1"/>
  <c r="G471" i="14" s="1"/>
  <c r="F471" i="14" l="1" a="1"/>
  <c r="F471" i="14" s="1"/>
  <c r="D471" i="14" a="1"/>
  <c r="D471" i="14" s="1"/>
  <c r="C472" i="14" s="1" a="1"/>
  <c r="C472" i="14" s="1"/>
  <c r="I471" i="14" a="1"/>
  <c r="I471" i="14" s="1"/>
  <c r="E472" i="14" l="1" a="1"/>
  <c r="E472" i="14" s="1"/>
  <c r="H472" i="14" a="1"/>
  <c r="H472" i="14" s="1"/>
  <c r="G472" i="14" a="1"/>
  <c r="G472" i="14" s="1"/>
  <c r="F472" i="14" l="1" a="1"/>
  <c r="F472" i="14" s="1"/>
  <c r="D472" i="14" a="1"/>
  <c r="D472" i="14" s="1"/>
  <c r="C473" i="14" s="1" a="1"/>
  <c r="C473" i="14" s="1"/>
  <c r="I472" i="14" a="1"/>
  <c r="I472" i="14" s="1"/>
  <c r="E473" i="14" l="1" a="1"/>
  <c r="E473" i="14" s="1"/>
  <c r="H473" i="14" a="1"/>
  <c r="H473" i="14" s="1"/>
  <c r="G473" i="14" a="1"/>
  <c r="G473" i="14" s="1"/>
  <c r="F473" i="14" l="1" a="1"/>
  <c r="F473" i="14" s="1"/>
  <c r="D473" i="14" a="1"/>
  <c r="D473" i="14" s="1"/>
  <c r="C474" i="14" s="1" a="1"/>
  <c r="C474" i="14" s="1"/>
  <c r="I473" i="14" a="1"/>
  <c r="I473" i="14" s="1"/>
  <c r="E474" i="14" l="1" a="1"/>
  <c r="E474" i="14" s="1"/>
  <c r="H474" i="14" a="1"/>
  <c r="H474" i="14" s="1"/>
  <c r="G474" i="14" a="1"/>
  <c r="G474" i="14" s="1"/>
  <c r="F474" i="14" l="1" a="1"/>
  <c r="F474" i="14" s="1"/>
  <c r="D474" i="14" a="1"/>
  <c r="D474" i="14" s="1"/>
  <c r="C475" i="14" s="1" a="1"/>
  <c r="C475" i="14" s="1"/>
  <c r="I474" i="14" a="1"/>
  <c r="I474" i="14" s="1"/>
  <c r="E475" i="14" l="1" a="1"/>
  <c r="E475" i="14" s="1"/>
  <c r="H475" i="14" a="1"/>
  <c r="H475" i="14" s="1"/>
  <c r="G475" i="14" a="1"/>
  <c r="G475" i="14" s="1"/>
  <c r="F475" i="14" l="1" a="1"/>
  <c r="F475" i="14" s="1"/>
  <c r="D475" i="14" a="1"/>
  <c r="D475" i="14" s="1"/>
  <c r="C476" i="14" s="1" a="1"/>
  <c r="C476" i="14" s="1"/>
  <c r="I475" i="14" a="1"/>
  <c r="I475" i="14" s="1"/>
  <c r="E476" i="14" l="1" a="1"/>
  <c r="E476" i="14" s="1"/>
  <c r="H476" i="14" a="1"/>
  <c r="H476" i="14" s="1"/>
  <c r="G476" i="14" a="1"/>
  <c r="G476" i="14" s="1"/>
  <c r="F476" i="14" l="1" a="1"/>
  <c r="F476" i="14" s="1"/>
  <c r="D476" i="14" a="1"/>
  <c r="D476" i="14" s="1"/>
  <c r="C477" i="14" s="1" a="1"/>
  <c r="C477" i="14" s="1"/>
  <c r="I476" i="14" a="1"/>
  <c r="I476" i="14" s="1"/>
  <c r="E477" i="14" l="1" a="1"/>
  <c r="E477" i="14" s="1"/>
  <c r="H477" i="14" a="1"/>
  <c r="H477" i="14" s="1"/>
  <c r="G477" i="14" a="1"/>
  <c r="G477" i="14" s="1"/>
  <c r="F477" i="14" l="1" a="1"/>
  <c r="F477" i="14" s="1"/>
  <c r="D477" i="14" a="1"/>
  <c r="D477" i="14" s="1"/>
  <c r="C478" i="14" s="1" a="1"/>
  <c r="C478" i="14" s="1"/>
  <c r="I477" i="14" a="1"/>
  <c r="I477" i="14" s="1"/>
  <c r="E478" i="14" l="1" a="1"/>
  <c r="E478" i="14" s="1"/>
  <c r="H478" i="14" a="1"/>
  <c r="H478" i="14" s="1"/>
  <c r="G478" i="14" a="1"/>
  <c r="G478" i="14" s="1"/>
  <c r="F478" i="14" l="1" a="1"/>
  <c r="F478" i="14" s="1"/>
  <c r="I478" i="14" s="1" a="1"/>
  <c r="I478" i="14" s="1"/>
  <c r="D478" i="14" a="1"/>
  <c r="D478" i="14" s="1"/>
  <c r="C479" i="14" s="1" a="1"/>
  <c r="C479" i="14" s="1"/>
  <c r="E479" i="14" l="1" a="1"/>
  <c r="E479" i="14" s="1"/>
  <c r="H479" i="14" a="1"/>
  <c r="H479" i="14" s="1"/>
  <c r="G479" i="14" a="1"/>
  <c r="G479" i="14" s="1"/>
  <c r="F479" i="14" l="1" a="1"/>
  <c r="F479" i="14" s="1"/>
  <c r="D479" i="14" a="1"/>
  <c r="D479" i="14" s="1"/>
  <c r="C480" i="14" s="1" a="1"/>
  <c r="C480" i="14" s="1"/>
  <c r="I479" i="14" a="1"/>
  <c r="I479" i="14" s="1"/>
  <c r="E480" i="14" l="1" a="1"/>
  <c r="E480" i="14" s="1"/>
  <c r="H480" i="14" a="1"/>
  <c r="H480" i="14" s="1"/>
  <c r="G480" i="14" a="1"/>
  <c r="G480" i="14" s="1"/>
  <c r="F480" i="14" l="1" a="1"/>
  <c r="F480" i="14" s="1"/>
  <c r="D480" i="14" a="1"/>
  <c r="D480" i="14" s="1"/>
  <c r="C481" i="14" s="1" a="1"/>
  <c r="C481" i="14" s="1"/>
  <c r="I480" i="14" a="1"/>
  <c r="I480" i="14" s="1"/>
  <c r="E481" i="14" l="1" a="1"/>
  <c r="E481" i="14" s="1"/>
  <c r="H481" i="14" a="1"/>
  <c r="H481" i="14" s="1"/>
  <c r="G481" i="14" a="1"/>
  <c r="G481" i="14" s="1"/>
  <c r="F481" i="14" l="1" a="1"/>
  <c r="F481" i="14" s="1"/>
  <c r="D481" i="14" a="1"/>
  <c r="D481" i="14" s="1"/>
  <c r="C482" i="14" s="1" a="1"/>
  <c r="C482" i="14" s="1"/>
  <c r="I481" i="14" a="1"/>
  <c r="I481" i="14" s="1"/>
  <c r="E482" i="14" l="1" a="1"/>
  <c r="E482" i="14" s="1"/>
  <c r="H482" i="14" a="1"/>
  <c r="H482" i="14" s="1"/>
  <c r="G482" i="14" a="1"/>
  <c r="G482" i="14" s="1"/>
  <c r="F482" i="14" l="1" a="1"/>
  <c r="F482" i="14" s="1"/>
  <c r="D482" i="14" a="1"/>
  <c r="D482" i="14" s="1"/>
  <c r="C483" i="14" s="1" a="1"/>
  <c r="C483" i="14" s="1"/>
  <c r="I482" i="14" a="1"/>
  <c r="I482" i="14" s="1"/>
  <c r="E483" i="14" l="1" a="1"/>
  <c r="E483" i="14" s="1"/>
  <c r="H483" i="14" a="1"/>
  <c r="H483" i="14" s="1"/>
  <c r="G483" i="14" a="1"/>
  <c r="G483" i="14" s="1"/>
  <c r="F483" i="14" l="1" a="1"/>
  <c r="F483" i="14" s="1"/>
  <c r="D483" i="14" a="1"/>
  <c r="D483" i="14" s="1"/>
  <c r="C484" i="14" s="1" a="1"/>
  <c r="C484" i="14" s="1"/>
  <c r="I483" i="14" a="1"/>
  <c r="I483" i="14" s="1"/>
  <c r="E484" i="14" l="1" a="1"/>
  <c r="E484" i="14" s="1"/>
  <c r="H484" i="14" a="1"/>
  <c r="H484" i="14" s="1"/>
  <c r="G484" i="14" a="1"/>
  <c r="G484" i="14" s="1"/>
  <c r="F484" i="14" l="1" a="1"/>
  <c r="F484" i="14" s="1"/>
  <c r="I484" i="14" s="1" a="1"/>
  <c r="I484" i="14" s="1"/>
  <c r="D484" i="14" a="1"/>
  <c r="D484" i="14" s="1"/>
  <c r="C485" i="14" s="1" a="1"/>
  <c r="C485" i="14" s="1"/>
  <c r="E485" i="14" l="1" a="1"/>
  <c r="E485" i="14" s="1"/>
  <c r="H485" i="14" a="1"/>
  <c r="H485" i="14" s="1"/>
  <c r="G485" i="14" a="1"/>
  <c r="G485" i="14" s="1"/>
  <c r="F485" i="14" l="1" a="1"/>
  <c r="F485" i="14" s="1"/>
  <c r="D485" i="14" a="1"/>
  <c r="D485" i="14" s="1"/>
  <c r="C486" i="14" s="1" a="1"/>
  <c r="C486" i="14" s="1"/>
  <c r="I485" i="14" a="1"/>
  <c r="I485" i="14" s="1"/>
  <c r="E486" i="14" l="1" a="1"/>
  <c r="E486" i="14" s="1"/>
  <c r="H486" i="14" a="1"/>
  <c r="H486" i="14" s="1"/>
  <c r="G486" i="14" a="1"/>
  <c r="G486" i="14" s="1"/>
  <c r="F486" i="14" l="1" a="1"/>
  <c r="F486" i="14" s="1"/>
  <c r="D486" i="14" a="1"/>
  <c r="D486" i="14" s="1"/>
  <c r="C487" i="14" s="1" a="1"/>
  <c r="C487" i="14" s="1"/>
  <c r="I486" i="14" a="1"/>
  <c r="I486" i="14" s="1"/>
  <c r="E487" i="14" l="1" a="1"/>
  <c r="E487" i="14" s="1"/>
  <c r="H487" i="14" a="1"/>
  <c r="H487" i="14" s="1"/>
  <c r="G487" i="14" a="1"/>
  <c r="G487" i="14" s="1"/>
  <c r="F487" i="14" l="1" a="1"/>
  <c r="F487" i="14" s="1"/>
  <c r="D487" i="14" a="1"/>
  <c r="D487" i="14" s="1"/>
  <c r="C488" i="14" s="1" a="1"/>
  <c r="C488" i="14" s="1"/>
  <c r="I487" i="14" a="1"/>
  <c r="I487" i="14" s="1"/>
  <c r="E488" i="14" l="1" a="1"/>
  <c r="E488" i="14" s="1"/>
  <c r="H488" i="14" a="1"/>
  <c r="H488" i="14" s="1"/>
  <c r="G488" i="14" a="1"/>
  <c r="G488" i="14" s="1"/>
  <c r="F488" i="14" l="1" a="1"/>
  <c r="F488" i="14" s="1"/>
  <c r="D488" i="14" a="1"/>
  <c r="D488" i="14" s="1"/>
  <c r="C489" i="14" s="1" a="1"/>
  <c r="C489" i="14" s="1"/>
  <c r="I488" i="14" a="1"/>
  <c r="I488" i="14" s="1"/>
  <c r="E489" i="14" l="1" a="1"/>
  <c r="E489" i="14" s="1"/>
  <c r="H489" i="14" a="1"/>
  <c r="H489" i="14" s="1"/>
  <c r="G489" i="14" a="1"/>
  <c r="G489" i="14" s="1"/>
  <c r="F489" i="14" l="1" a="1"/>
  <c r="F489" i="14" s="1"/>
  <c r="D489" i="14" a="1"/>
  <c r="D489" i="14" s="1"/>
  <c r="C490" i="14" s="1" a="1"/>
  <c r="C490" i="14" s="1"/>
  <c r="I489" i="14" a="1"/>
  <c r="I489" i="14" s="1"/>
  <c r="E490" i="14" l="1" a="1"/>
  <c r="E490" i="14" s="1"/>
  <c r="H490" i="14" a="1"/>
  <c r="H490" i="14" s="1"/>
  <c r="G490" i="14" a="1"/>
  <c r="G490" i="14" s="1"/>
  <c r="F490" i="14" l="1" a="1"/>
  <c r="F490" i="14" s="1"/>
  <c r="D490" i="14" a="1"/>
  <c r="D490" i="14" s="1"/>
  <c r="C491" i="14" s="1" a="1"/>
  <c r="C491" i="14" s="1"/>
  <c r="I490" i="14" a="1"/>
  <c r="I490" i="14" s="1"/>
  <c r="E491" i="14" l="1" a="1"/>
  <c r="E491" i="14" s="1"/>
  <c r="H491" i="14" a="1"/>
  <c r="H491" i="14" s="1"/>
  <c r="G491" i="14" a="1"/>
  <c r="G491" i="14" s="1"/>
  <c r="F491" i="14" l="1" a="1"/>
  <c r="F491" i="14" s="1"/>
  <c r="D491" i="14" a="1"/>
  <c r="D491" i="14" s="1"/>
  <c r="C492" i="14" s="1" a="1"/>
  <c r="C492" i="14" s="1"/>
  <c r="I491" i="14" a="1"/>
  <c r="I491" i="14" s="1"/>
  <c r="E492" i="14" l="1" a="1"/>
  <c r="E492" i="14" s="1"/>
  <c r="H492" i="14" a="1"/>
  <c r="H492" i="14" s="1"/>
  <c r="G492" i="14" a="1"/>
  <c r="G492" i="14" s="1"/>
  <c r="F492" i="14" l="1" a="1"/>
  <c r="F492" i="14" s="1"/>
  <c r="D492" i="14" a="1"/>
  <c r="D492" i="14" s="1"/>
  <c r="C493" i="14" s="1" a="1"/>
  <c r="C493" i="14" s="1"/>
  <c r="I492" i="14" a="1"/>
  <c r="I492" i="14" s="1"/>
  <c r="E493" i="14" l="1" a="1"/>
  <c r="E493" i="14" s="1"/>
  <c r="H493" i="14" a="1"/>
  <c r="H493" i="14" s="1"/>
  <c r="G493" i="14" a="1"/>
  <c r="G493" i="14" s="1"/>
  <c r="F493" i="14" l="1" a="1"/>
  <c r="F493" i="14" s="1"/>
  <c r="D493" i="14" a="1"/>
  <c r="D493" i="14" s="1"/>
  <c r="C494" i="14" s="1" a="1"/>
  <c r="C494" i="14" s="1"/>
  <c r="I493" i="14" a="1"/>
  <c r="I493" i="14" s="1"/>
  <c r="E494" i="14" l="1" a="1"/>
  <c r="E494" i="14" s="1"/>
  <c r="H494" i="14" a="1"/>
  <c r="H494" i="14" s="1"/>
  <c r="G494" i="14" a="1"/>
  <c r="G494" i="14" s="1"/>
  <c r="F494" i="14" l="1" a="1"/>
  <c r="F494" i="14" s="1"/>
  <c r="D494" i="14" a="1"/>
  <c r="D494" i="14" s="1"/>
  <c r="C495" i="14" s="1" a="1"/>
  <c r="C495" i="14" s="1"/>
  <c r="I494" i="14" a="1"/>
  <c r="I494" i="14" s="1"/>
  <c r="E495" i="14" l="1" a="1"/>
  <c r="E495" i="14" s="1"/>
  <c r="H495" i="14" a="1"/>
  <c r="H495" i="14" s="1"/>
  <c r="G495" i="14" a="1"/>
  <c r="G495" i="14" s="1"/>
  <c r="F495" i="14" l="1" a="1"/>
  <c r="F495" i="14" s="1"/>
  <c r="I495" i="14" s="1" a="1"/>
  <c r="I495" i="14" s="1"/>
  <c r="D495" i="14" a="1"/>
  <c r="D495" i="14" s="1"/>
  <c r="C496" i="14" s="1" a="1"/>
  <c r="C496" i="14" s="1"/>
  <c r="E496" i="14" l="1" a="1"/>
  <c r="E496" i="14" s="1"/>
  <c r="H496" i="14" a="1"/>
  <c r="H496" i="14" s="1"/>
  <c r="G496" i="14" a="1"/>
  <c r="G496" i="14" s="1"/>
  <c r="F496" i="14" l="1" a="1"/>
  <c r="F496" i="14" s="1"/>
  <c r="D496" i="14" a="1"/>
  <c r="D496" i="14" s="1"/>
  <c r="C497" i="14" s="1" a="1"/>
  <c r="C497" i="14" s="1"/>
  <c r="I496" i="14" a="1"/>
  <c r="I496" i="14" s="1"/>
  <c r="E497" i="14" l="1" a="1"/>
  <c r="E497" i="14" s="1"/>
  <c r="H497" i="14" a="1"/>
  <c r="H497" i="14" s="1"/>
  <c r="G497" i="14" a="1"/>
  <c r="G497" i="14" s="1"/>
  <c r="F497" i="14" l="1" a="1"/>
  <c r="F497" i="14" s="1"/>
  <c r="D497" i="14" a="1"/>
  <c r="D497" i="14" s="1"/>
  <c r="C498" i="14" s="1" a="1"/>
  <c r="C498" i="14" s="1"/>
  <c r="I497" i="14" a="1"/>
  <c r="I497" i="14" s="1"/>
  <c r="E498" i="14" l="1" a="1"/>
  <c r="E498" i="14" s="1"/>
  <c r="H498" i="14" a="1"/>
  <c r="H498" i="14" s="1"/>
  <c r="G498" i="14" a="1"/>
  <c r="G498" i="14" s="1"/>
  <c r="F498" i="14" l="1" a="1"/>
  <c r="F498" i="14" s="1"/>
  <c r="D498" i="14" a="1"/>
  <c r="D498" i="14" s="1"/>
  <c r="C499" i="14" s="1" a="1"/>
  <c r="C499" i="14" s="1"/>
  <c r="I498" i="14" a="1"/>
  <c r="I498" i="14" s="1"/>
  <c r="E499" i="14" l="1" a="1"/>
  <c r="E499" i="14" s="1"/>
  <c r="H499" i="14" a="1"/>
  <c r="H499" i="14" s="1"/>
  <c r="G499" i="14" a="1"/>
  <c r="G499" i="14" s="1"/>
  <c r="F499" i="14" l="1" a="1"/>
  <c r="F499" i="14" s="1"/>
  <c r="D499" i="14" a="1"/>
  <c r="D499" i="14" s="1"/>
  <c r="C500" i="14" s="1" a="1"/>
  <c r="C500" i="14" s="1"/>
  <c r="I499" i="14" a="1"/>
  <c r="I499" i="14" s="1"/>
  <c r="E500" i="14" l="1" a="1"/>
  <c r="E500" i="14" s="1"/>
  <c r="H500" i="14" a="1"/>
  <c r="H500" i="14" s="1"/>
  <c r="G500" i="14" a="1"/>
  <c r="G500" i="14" s="1"/>
  <c r="F500" i="14" l="1" a="1"/>
  <c r="F500" i="14" s="1"/>
  <c r="D500" i="14" a="1"/>
  <c r="D500" i="14" s="1"/>
  <c r="C501" i="14" s="1" a="1"/>
  <c r="C501" i="14" s="1"/>
  <c r="I500" i="14" a="1"/>
  <c r="I500" i="14" s="1"/>
  <c r="E501" i="14" l="1" a="1"/>
  <c r="E501" i="14" s="1"/>
  <c r="H501" i="14" a="1"/>
  <c r="H501" i="14" s="1"/>
  <c r="G501" i="14" a="1"/>
  <c r="G501" i="14" s="1"/>
  <c r="F501" i="14" l="1" a="1"/>
  <c r="F501" i="14" s="1"/>
  <c r="I501" i="14" s="1" a="1"/>
  <c r="I501" i="14" s="1"/>
  <c r="D501" i="14" a="1"/>
  <c r="D501" i="14" s="1"/>
  <c r="C502" i="14" s="1" a="1"/>
  <c r="C502" i="14" s="1"/>
  <c r="E502" i="14" l="1" a="1"/>
  <c r="E502" i="14" s="1"/>
  <c r="H502" i="14" a="1"/>
  <c r="H502" i="14" s="1"/>
  <c r="G502" i="14" a="1"/>
  <c r="G502" i="14" s="1"/>
  <c r="F502" i="14" l="1" a="1"/>
  <c r="F502" i="14" s="1"/>
  <c r="D502" i="14" a="1"/>
  <c r="D502" i="14" s="1"/>
  <c r="C503" i="14" s="1" a="1"/>
  <c r="C503" i="14" s="1"/>
  <c r="I502" i="14" a="1"/>
  <c r="I502" i="14" s="1"/>
  <c r="E503" i="14" l="1" a="1"/>
  <c r="E503" i="14" s="1"/>
  <c r="H503" i="14" a="1"/>
  <c r="H503" i="14" s="1"/>
  <c r="G503" i="14" a="1"/>
  <c r="G503" i="14" s="1"/>
  <c r="F503" i="14" l="1" a="1"/>
  <c r="F503" i="14" s="1"/>
  <c r="D503" i="14" a="1"/>
  <c r="D503" i="14" s="1"/>
  <c r="C504" i="14" s="1" a="1"/>
  <c r="C504" i="14" s="1"/>
  <c r="I503" i="14" a="1"/>
  <c r="I503" i="14" s="1"/>
  <c r="E504" i="14" l="1" a="1"/>
  <c r="E504" i="14" s="1"/>
  <c r="H504" i="14" a="1"/>
  <c r="H504" i="14" s="1"/>
  <c r="G504" i="14" a="1"/>
  <c r="G504" i="14" s="1"/>
  <c r="F504" i="14" l="1" a="1"/>
  <c r="F504" i="14" s="1"/>
  <c r="D504" i="14" a="1"/>
  <c r="D504" i="14" s="1"/>
  <c r="C505" i="14" s="1" a="1"/>
  <c r="C505" i="14" s="1"/>
  <c r="I504" i="14" a="1"/>
  <c r="I504" i="14" s="1"/>
  <c r="E505" i="14" l="1" a="1"/>
  <c r="E505" i="14" s="1"/>
  <c r="H505" i="14" a="1"/>
  <c r="H505" i="14" s="1"/>
  <c r="G505" i="14" a="1"/>
  <c r="G505" i="14" s="1"/>
  <c r="F505" i="14" l="1" a="1"/>
  <c r="F505" i="14" s="1"/>
  <c r="D505" i="14" a="1"/>
  <c r="D505" i="14" s="1"/>
  <c r="C506" i="14" s="1" a="1"/>
  <c r="C506" i="14" s="1"/>
  <c r="I505" i="14" a="1"/>
  <c r="I505" i="14" s="1"/>
  <c r="E506" i="14" l="1" a="1"/>
  <c r="E506" i="14" s="1"/>
  <c r="H506" i="14" a="1"/>
  <c r="H506" i="14" s="1"/>
  <c r="G506" i="14" a="1"/>
  <c r="G506" i="14" s="1"/>
  <c r="F506" i="14" l="1" a="1"/>
  <c r="F506" i="14" s="1"/>
  <c r="D506" i="14" a="1"/>
  <c r="D506" i="14" s="1"/>
  <c r="C507" i="14" s="1" a="1"/>
  <c r="C507" i="14" s="1"/>
  <c r="I506" i="14" a="1"/>
  <c r="I506" i="14" s="1"/>
  <c r="E507" i="14" l="1" a="1"/>
  <c r="E507" i="14" s="1"/>
  <c r="H507" i="14" a="1"/>
  <c r="H507" i="14" s="1"/>
  <c r="G507" i="14" a="1"/>
  <c r="G507" i="14" s="1"/>
  <c r="F507" i="14" l="1" a="1"/>
  <c r="F507" i="14" s="1"/>
  <c r="D507" i="14" a="1"/>
  <c r="D507" i="14" s="1"/>
  <c r="C508" i="14" s="1" a="1"/>
  <c r="C508" i="14" s="1"/>
  <c r="I507" i="14" a="1"/>
  <c r="I507" i="14" s="1"/>
  <c r="E508" i="14" l="1" a="1"/>
  <c r="E508" i="14" s="1"/>
  <c r="H508" i="14" a="1"/>
  <c r="H508" i="14" s="1"/>
  <c r="G508" i="14" a="1"/>
  <c r="G508" i="14" s="1"/>
  <c r="F508" i="14" l="1" a="1"/>
  <c r="F508" i="14" s="1"/>
  <c r="D508" i="14" a="1"/>
  <c r="D508" i="14" s="1"/>
  <c r="C509" i="14" s="1" a="1"/>
  <c r="C509" i="14" s="1"/>
  <c r="I508" i="14" a="1"/>
  <c r="I508" i="14" s="1"/>
  <c r="E509" i="14" l="1" a="1"/>
  <c r="E509" i="14" s="1"/>
  <c r="H509" i="14" a="1"/>
  <c r="H509" i="14" s="1"/>
  <c r="G509" i="14" a="1"/>
  <c r="G509" i="14" s="1"/>
  <c r="F509" i="14" l="1" a="1"/>
  <c r="F509" i="14" s="1"/>
  <c r="D509" i="14" a="1"/>
  <c r="D509" i="14" s="1"/>
  <c r="C510" i="14" s="1" a="1"/>
  <c r="C510" i="14" s="1"/>
  <c r="I509" i="14" a="1"/>
  <c r="I509" i="14" s="1"/>
  <c r="E510" i="14" l="1" a="1"/>
  <c r="E510" i="14" s="1"/>
  <c r="H510" i="14" a="1"/>
  <c r="H510" i="14" s="1"/>
  <c r="G510" i="14" a="1"/>
  <c r="G510" i="14" s="1"/>
  <c r="F510" i="14" l="1" a="1"/>
  <c r="F510" i="14" s="1"/>
  <c r="D510" i="14" a="1"/>
  <c r="D510" i="14" s="1"/>
  <c r="C511" i="14" s="1" a="1"/>
  <c r="C511" i="14" s="1"/>
  <c r="I510" i="14" a="1"/>
  <c r="I510" i="14" s="1"/>
  <c r="E511" i="14" l="1" a="1"/>
  <c r="E511" i="14" s="1"/>
  <c r="H511" i="14" a="1"/>
  <c r="H511" i="14" s="1"/>
  <c r="G511" i="14" a="1"/>
  <c r="G511" i="14" s="1"/>
  <c r="F511" i="14" l="1" a="1"/>
  <c r="F511" i="14" s="1"/>
  <c r="I511" i="14" s="1" a="1"/>
  <c r="I511" i="14" s="1"/>
  <c r="D511" i="14" a="1"/>
  <c r="D511" i="14" s="1"/>
  <c r="C512" i="14" s="1" a="1"/>
  <c r="C512" i="14" s="1"/>
  <c r="E512" i="14" l="1" a="1"/>
  <c r="E512" i="14" s="1"/>
  <c r="H512" i="14" a="1"/>
  <c r="H512" i="14" s="1"/>
  <c r="G512" i="14" a="1"/>
  <c r="G512" i="14" s="1"/>
  <c r="F512" i="14" l="1" a="1"/>
  <c r="F512" i="14" s="1"/>
  <c r="D512" i="14" a="1"/>
  <c r="D512" i="14" s="1"/>
  <c r="C513" i="14" s="1" a="1"/>
  <c r="C513" i="14" s="1"/>
  <c r="I512" i="14" a="1"/>
  <c r="I512" i="14" s="1"/>
  <c r="E513" i="14" l="1" a="1"/>
  <c r="E513" i="14" s="1"/>
  <c r="H513" i="14" a="1"/>
  <c r="H513" i="14" s="1"/>
  <c r="G513" i="14" a="1"/>
  <c r="G513" i="14" s="1"/>
  <c r="F513" i="14" l="1" a="1"/>
  <c r="F513" i="14" s="1"/>
  <c r="D513" i="14" a="1"/>
  <c r="D513" i="14" s="1"/>
  <c r="C514" i="14" s="1" a="1"/>
  <c r="C514" i="14" s="1"/>
  <c r="I513" i="14" a="1"/>
  <c r="I513" i="14" s="1"/>
  <c r="E514" i="14" l="1" a="1"/>
  <c r="E514" i="14" s="1"/>
  <c r="H514" i="14" a="1"/>
  <c r="H514" i="14" s="1"/>
  <c r="G514" i="14" a="1"/>
  <c r="G514" i="14" s="1"/>
  <c r="F514" i="14" l="1" a="1"/>
  <c r="F514" i="14" s="1"/>
  <c r="D514" i="14" a="1"/>
  <c r="D514" i="14" s="1"/>
  <c r="C515" i="14" s="1" a="1"/>
  <c r="C515" i="14" s="1"/>
  <c r="I514" i="14" a="1"/>
  <c r="I514" i="14" s="1"/>
  <c r="E515" i="14" l="1" a="1"/>
  <c r="E515" i="14" s="1"/>
  <c r="H515" i="14" a="1"/>
  <c r="H515" i="14" s="1"/>
  <c r="G515" i="14" a="1"/>
  <c r="G515" i="14" s="1"/>
  <c r="F515" i="14" l="1" a="1"/>
  <c r="F515" i="14" s="1"/>
  <c r="D515" i="14" a="1"/>
  <c r="D515" i="14" s="1"/>
  <c r="C516" i="14" s="1" a="1"/>
  <c r="C516" i="14" s="1"/>
  <c r="I515" i="14" a="1"/>
  <c r="I515" i="14" s="1"/>
  <c r="E516" i="14" l="1" a="1"/>
  <c r="E516" i="14" s="1"/>
  <c r="H516" i="14" a="1"/>
  <c r="H516" i="14" s="1"/>
  <c r="G516" i="14" a="1"/>
  <c r="G516" i="14" s="1"/>
  <c r="F516" i="14" l="1" a="1"/>
  <c r="F516" i="14" s="1"/>
  <c r="D516" i="14" a="1"/>
  <c r="D516" i="14" s="1"/>
  <c r="C517" i="14" s="1" a="1"/>
  <c r="C517" i="14" s="1"/>
  <c r="I516" i="14" a="1"/>
  <c r="I516" i="14" s="1"/>
  <c r="E517" i="14" l="1" a="1"/>
  <c r="E517" i="14" s="1"/>
  <c r="H517" i="14" a="1"/>
  <c r="H517" i="14" s="1"/>
  <c r="G517" i="14" a="1"/>
  <c r="G517" i="14" s="1"/>
  <c r="F517" i="14" l="1" a="1"/>
  <c r="F517" i="14" s="1"/>
  <c r="D517" i="14" a="1"/>
  <c r="D517" i="14" s="1"/>
  <c r="C518" i="14" s="1" a="1"/>
  <c r="C518" i="14" s="1"/>
  <c r="I517" i="14" a="1"/>
  <c r="I517" i="14" s="1"/>
  <c r="E518" i="14" l="1" a="1"/>
  <c r="E518" i="14" s="1"/>
  <c r="H518" i="14" a="1"/>
  <c r="H518" i="14" s="1"/>
  <c r="G518" i="14" a="1"/>
  <c r="G518" i="14" s="1"/>
  <c r="F518" i="14" l="1" a="1"/>
  <c r="F518" i="14" s="1"/>
  <c r="D518" i="14" a="1"/>
  <c r="D518" i="14" s="1"/>
  <c r="C519" i="14" s="1" a="1"/>
  <c r="C519" i="14" s="1"/>
  <c r="I518" i="14" a="1"/>
  <c r="I518" i="14" s="1"/>
  <c r="E519" i="14" l="1" a="1"/>
  <c r="E519" i="14" s="1"/>
  <c r="H519" i="14" a="1"/>
  <c r="H519" i="14" s="1"/>
  <c r="G519" i="14" a="1"/>
  <c r="G519" i="14" s="1"/>
  <c r="F519" i="14" l="1" a="1"/>
  <c r="F519" i="14" s="1"/>
  <c r="D519" i="14" a="1"/>
  <c r="D519" i="14" s="1"/>
  <c r="C520" i="14" s="1" a="1"/>
  <c r="C520" i="14" s="1"/>
  <c r="I519" i="14" a="1"/>
  <c r="I519" i="14" s="1"/>
  <c r="E520" i="14" l="1" a="1"/>
  <c r="E520" i="14" s="1"/>
  <c r="H520" i="14" a="1"/>
  <c r="H520" i="14" s="1"/>
  <c r="G520" i="14" a="1"/>
  <c r="G520" i="14" s="1"/>
  <c r="F520" i="14" l="1" a="1"/>
  <c r="F520" i="14" s="1"/>
  <c r="D520" i="14" a="1"/>
  <c r="D520" i="14" s="1"/>
  <c r="C521" i="14" s="1" a="1"/>
  <c r="C521" i="14" s="1"/>
  <c r="I520" i="14" a="1"/>
  <c r="I520" i="14" s="1"/>
  <c r="E521" i="14" l="1" a="1"/>
  <c r="E521" i="14" s="1"/>
  <c r="H521" i="14" a="1"/>
  <c r="H521" i="14" s="1"/>
  <c r="G521" i="14" a="1"/>
  <c r="G521" i="14" s="1"/>
  <c r="F521" i="14" l="1" a="1"/>
  <c r="F521" i="14" s="1"/>
  <c r="D521" i="14" a="1"/>
  <c r="D521" i="14" s="1"/>
  <c r="C522" i="14" s="1" a="1"/>
  <c r="C522" i="14" s="1"/>
  <c r="I521" i="14" a="1"/>
  <c r="I521" i="14" s="1"/>
  <c r="E522" i="14" l="1" a="1"/>
  <c r="E522" i="14" s="1"/>
  <c r="H522" i="14" a="1"/>
  <c r="H522" i="14" s="1"/>
  <c r="G522" i="14" a="1"/>
  <c r="G522" i="14" s="1"/>
  <c r="F522" i="14" l="1" a="1"/>
  <c r="F522" i="14" s="1"/>
  <c r="D522" i="14" a="1"/>
  <c r="D522" i="14" s="1"/>
  <c r="C523" i="14" s="1" a="1"/>
  <c r="C523" i="14" s="1"/>
  <c r="I522" i="14" a="1"/>
  <c r="I522" i="14" s="1"/>
  <c r="E523" i="14" l="1" a="1"/>
  <c r="E523" i="14" s="1"/>
  <c r="H523" i="14" a="1"/>
  <c r="H523" i="14" s="1"/>
  <c r="G523" i="14" a="1"/>
  <c r="G523" i="14" s="1"/>
  <c r="F523" i="14" l="1" a="1"/>
  <c r="F523" i="14" s="1"/>
  <c r="D523" i="14" a="1"/>
  <c r="D523" i="14" s="1"/>
  <c r="C524" i="14" s="1" a="1"/>
  <c r="C524" i="14" s="1"/>
  <c r="I523" i="14" a="1"/>
  <c r="I523" i="14" s="1"/>
  <c r="E524" i="14" l="1" a="1"/>
  <c r="E524" i="14" s="1"/>
  <c r="H524" i="14" a="1"/>
  <c r="H524" i="14" s="1"/>
  <c r="G524" i="14" a="1"/>
  <c r="G524" i="14" s="1"/>
  <c r="F524" i="14" l="1" a="1"/>
  <c r="F524" i="14" s="1"/>
  <c r="D524" i="14" a="1"/>
  <c r="D524" i="14" s="1"/>
  <c r="C525" i="14" s="1" a="1"/>
  <c r="C525" i="14" s="1"/>
  <c r="I524" i="14" a="1"/>
  <c r="I524" i="14" s="1"/>
  <c r="E525" i="14" l="1" a="1"/>
  <c r="E525" i="14" s="1"/>
  <c r="H525" i="14" a="1"/>
  <c r="H525" i="14" s="1"/>
  <c r="G525" i="14" a="1"/>
  <c r="G525" i="14" s="1"/>
  <c r="F525" i="14" l="1" a="1"/>
  <c r="F525" i="14" s="1"/>
  <c r="D525" i="14" a="1"/>
  <c r="D525" i="14" s="1"/>
  <c r="C526" i="14" s="1" a="1"/>
  <c r="C526" i="14" s="1"/>
  <c r="I525" i="14" a="1"/>
  <c r="I525" i="14" s="1"/>
  <c r="E526" i="14" l="1" a="1"/>
  <c r="E526" i="14" s="1"/>
  <c r="H526" i="14" a="1"/>
  <c r="H526" i="14" s="1"/>
  <c r="G526" i="14" a="1"/>
  <c r="G526" i="14" s="1"/>
  <c r="F526" i="14" l="1" a="1"/>
  <c r="F526" i="14" s="1"/>
  <c r="D526" i="14" a="1"/>
  <c r="D526" i="14" s="1"/>
  <c r="C527" i="14" s="1" a="1"/>
  <c r="C527" i="14" s="1"/>
  <c r="I526" i="14" a="1"/>
  <c r="I526" i="14" s="1"/>
  <c r="E527" i="14" l="1" a="1"/>
  <c r="E527" i="14" s="1"/>
  <c r="H527" i="14" a="1"/>
  <c r="H527" i="14" s="1"/>
  <c r="G527" i="14" a="1"/>
  <c r="G527" i="14" s="1"/>
  <c r="F527" i="14" l="1" a="1"/>
  <c r="F527" i="14" s="1"/>
  <c r="D527" i="14" a="1"/>
  <c r="D527" i="14" s="1"/>
  <c r="C528" i="14" s="1" a="1"/>
  <c r="C528" i="14" s="1"/>
  <c r="I527" i="14" a="1"/>
  <c r="I527" i="14" s="1"/>
  <c r="E528" i="14" l="1" a="1"/>
  <c r="E528" i="14" s="1"/>
  <c r="H528" i="14" a="1"/>
  <c r="H528" i="14" s="1"/>
  <c r="G528" i="14" a="1"/>
  <c r="G528" i="14" s="1"/>
  <c r="F528" i="14" l="1" a="1"/>
  <c r="F528" i="14" s="1"/>
  <c r="D528" i="14" a="1"/>
  <c r="D528" i="14" s="1"/>
  <c r="C529" i="14" s="1" a="1"/>
  <c r="C529" i="14" s="1"/>
  <c r="I528" i="14" a="1"/>
  <c r="I528" i="14" s="1"/>
  <c r="E529" i="14" l="1" a="1"/>
  <c r="E529" i="14" s="1"/>
  <c r="H529" i="14" a="1"/>
  <c r="H529" i="14" s="1"/>
  <c r="G529" i="14" a="1"/>
  <c r="G529" i="14" s="1"/>
  <c r="F529" i="14" l="1" a="1"/>
  <c r="F529" i="14" s="1"/>
  <c r="D529" i="14" a="1"/>
  <c r="D529" i="14" s="1"/>
  <c r="C530" i="14" s="1" a="1"/>
  <c r="C530" i="14" s="1"/>
  <c r="I529" i="14" a="1"/>
  <c r="I529" i="14" s="1"/>
  <c r="E530" i="14" l="1" a="1"/>
  <c r="E530" i="14" s="1"/>
  <c r="H530" i="14" a="1"/>
  <c r="H530" i="14" s="1"/>
  <c r="G530" i="14" a="1"/>
  <c r="G530" i="14" s="1"/>
  <c r="F530" i="14" l="1" a="1"/>
  <c r="F530" i="14" s="1"/>
  <c r="I530" i="14" s="1" a="1"/>
  <c r="I530" i="14" s="1"/>
  <c r="D530" i="14" a="1"/>
  <c r="D530" i="14" s="1"/>
  <c r="C531" i="14" s="1" a="1"/>
  <c r="C531" i="14" s="1"/>
  <c r="E531" i="14" l="1" a="1"/>
  <c r="E531" i="14" s="1"/>
  <c r="H531" i="14" a="1"/>
  <c r="H531" i="14" s="1"/>
  <c r="G531" i="14" a="1"/>
  <c r="G531" i="14" s="1"/>
  <c r="F531" i="14" l="1" a="1"/>
  <c r="F531" i="14" s="1"/>
  <c r="I531" i="14" s="1" a="1"/>
  <c r="I531" i="14" s="1"/>
  <c r="D531" i="14" a="1"/>
  <c r="D531" i="14" s="1"/>
  <c r="C532" i="14" s="1" a="1"/>
  <c r="C532" i="14" s="1"/>
  <c r="E532" i="14" l="1" a="1"/>
  <c r="E532" i="14" s="1"/>
  <c r="H532" i="14" a="1"/>
  <c r="H532" i="14" s="1"/>
  <c r="G532" i="14" a="1"/>
  <c r="G532" i="14" s="1"/>
  <c r="F532" i="14" l="1" a="1"/>
  <c r="F532" i="14" s="1"/>
  <c r="D532" i="14" a="1"/>
  <c r="D532" i="14" s="1"/>
  <c r="C533" i="14" s="1" a="1"/>
  <c r="C533" i="14" s="1"/>
  <c r="I532" i="14" a="1"/>
  <c r="I532" i="14" s="1"/>
  <c r="E533" i="14" l="1" a="1"/>
  <c r="E533" i="14" s="1"/>
  <c r="H533" i="14" a="1"/>
  <c r="H533" i="14" s="1"/>
  <c r="G533" i="14" a="1"/>
  <c r="G533" i="14" s="1"/>
  <c r="F533" i="14" l="1" a="1"/>
  <c r="F533" i="14" s="1"/>
  <c r="I533" i="14" s="1" a="1"/>
  <c r="I533" i="14" s="1"/>
  <c r="D533" i="14" a="1"/>
  <c r="D533" i="14" s="1"/>
  <c r="C534" i="14" s="1" a="1"/>
  <c r="C534" i="14" s="1"/>
  <c r="E534" i="14" l="1" a="1"/>
  <c r="E534" i="14" s="1"/>
  <c r="H534" i="14" a="1"/>
  <c r="H534" i="14" s="1"/>
  <c r="G534" i="14" a="1"/>
  <c r="G534" i="14" s="1"/>
  <c r="F534" i="14" l="1" a="1"/>
  <c r="F534" i="14" s="1"/>
  <c r="D534" i="14" a="1"/>
  <c r="D534" i="14" s="1"/>
  <c r="C535" i="14" s="1" a="1"/>
  <c r="C535" i="14" s="1"/>
  <c r="I534" i="14" a="1"/>
  <c r="I534" i="14" s="1"/>
  <c r="E535" i="14" l="1" a="1"/>
  <c r="E535" i="14" s="1"/>
  <c r="H535" i="14" a="1"/>
  <c r="H535" i="14" s="1"/>
  <c r="G535" i="14" a="1"/>
  <c r="G535" i="14" s="1"/>
  <c r="F535" i="14" l="1" a="1"/>
  <c r="F535" i="14" s="1"/>
  <c r="D535" i="14" a="1"/>
  <c r="D535" i="14" s="1"/>
  <c r="C536" i="14" s="1" a="1"/>
  <c r="C536" i="14" s="1"/>
  <c r="I535" i="14" a="1"/>
  <c r="I535" i="14" s="1"/>
  <c r="E536" i="14" l="1" a="1"/>
  <c r="E536" i="14" s="1"/>
  <c r="H536" i="14" a="1"/>
  <c r="H536" i="14" s="1"/>
  <c r="G536" i="14" a="1"/>
  <c r="G536" i="14" s="1"/>
  <c r="F536" i="14" l="1" a="1"/>
  <c r="F536" i="14" s="1"/>
  <c r="D536" i="14" a="1"/>
  <c r="D536" i="14" s="1"/>
  <c r="C537" i="14" s="1" a="1"/>
  <c r="C537" i="14" s="1"/>
  <c r="I536" i="14" a="1"/>
  <c r="I536" i="14" s="1"/>
  <c r="E537" i="14" l="1" a="1"/>
  <c r="E537" i="14" s="1"/>
  <c r="H537" i="14" a="1"/>
  <c r="H537" i="14" s="1"/>
  <c r="G537" i="14" a="1"/>
  <c r="G537" i="14" s="1"/>
  <c r="F537" i="14" l="1" a="1"/>
  <c r="F537" i="14" s="1"/>
  <c r="D537" i="14" a="1"/>
  <c r="D537" i="14" s="1"/>
  <c r="C538" i="14" s="1" a="1"/>
  <c r="C538" i="14" s="1"/>
  <c r="I537" i="14" a="1"/>
  <c r="I537" i="14" s="1"/>
  <c r="E538" i="14" l="1" a="1"/>
  <c r="E538" i="14" s="1"/>
  <c r="H538" i="14" a="1"/>
  <c r="H538" i="14" s="1"/>
  <c r="G538" i="14" a="1"/>
  <c r="G538" i="14" s="1"/>
  <c r="F538" i="14" l="1" a="1"/>
  <c r="F538" i="14" s="1"/>
  <c r="D538" i="14" a="1"/>
  <c r="D538" i="14" s="1"/>
  <c r="C539" i="14" s="1" a="1"/>
  <c r="C539" i="14" s="1"/>
  <c r="I538" i="14" a="1"/>
  <c r="I538" i="14" s="1"/>
  <c r="E539" i="14" l="1" a="1"/>
  <c r="E539" i="14" s="1"/>
  <c r="H539" i="14" a="1"/>
  <c r="H539" i="14" s="1"/>
  <c r="G539" i="14" a="1"/>
  <c r="G539" i="14" s="1"/>
  <c r="F539" i="14" l="1" a="1"/>
  <c r="F539" i="14" s="1"/>
  <c r="D539" i="14" a="1"/>
  <c r="D539" i="14" s="1"/>
  <c r="C540" i="14" s="1" a="1"/>
  <c r="C540" i="14" s="1"/>
  <c r="I539" i="14" a="1"/>
  <c r="I539" i="14" s="1"/>
  <c r="E540" i="14" l="1" a="1"/>
  <c r="E540" i="14" s="1"/>
  <c r="H540" i="14" a="1"/>
  <c r="H540" i="14" s="1"/>
  <c r="G540" i="14" a="1"/>
  <c r="G540" i="14" s="1"/>
  <c r="F540" i="14" l="1" a="1"/>
  <c r="F540" i="14" s="1"/>
  <c r="D540" i="14" a="1"/>
  <c r="D540" i="14" s="1"/>
  <c r="C541" i="14" s="1" a="1"/>
  <c r="C541" i="14" s="1"/>
  <c r="I540" i="14" a="1"/>
  <c r="I540" i="14" s="1"/>
  <c r="E541" i="14" l="1" a="1"/>
  <c r="E541" i="14" s="1"/>
  <c r="H541" i="14" a="1"/>
  <c r="H541" i="14" s="1"/>
  <c r="G541" i="14" a="1"/>
  <c r="G541" i="14" s="1"/>
  <c r="F541" i="14" l="1" a="1"/>
  <c r="F541" i="14" s="1"/>
  <c r="D541" i="14" a="1"/>
  <c r="D541" i="14" s="1"/>
  <c r="C542" i="14" s="1" a="1"/>
  <c r="C542" i="14" s="1"/>
  <c r="I541" i="14" a="1"/>
  <c r="I541" i="14" s="1"/>
  <c r="E542" i="14" l="1" a="1"/>
  <c r="E542" i="14" s="1"/>
  <c r="H542" i="14" a="1"/>
  <c r="H542" i="14" s="1"/>
  <c r="G542" i="14" a="1"/>
  <c r="G542" i="14" s="1"/>
  <c r="F542" i="14" l="1" a="1"/>
  <c r="F542" i="14" s="1"/>
  <c r="D542" i="14" a="1"/>
  <c r="D542" i="14" s="1"/>
  <c r="C543" i="14" s="1" a="1"/>
  <c r="C543" i="14" s="1"/>
  <c r="I542" i="14" a="1"/>
  <c r="I542" i="14" s="1"/>
  <c r="E543" i="14" l="1" a="1"/>
  <c r="E543" i="14" s="1"/>
  <c r="H543" i="14" a="1"/>
  <c r="H543" i="14" s="1"/>
  <c r="G543" i="14" a="1"/>
  <c r="G543" i="14" s="1"/>
  <c r="F543" i="14" l="1" a="1"/>
  <c r="F543" i="14" s="1"/>
  <c r="D543" i="14" a="1"/>
  <c r="D543" i="14" s="1"/>
  <c r="C544" i="14" s="1" a="1"/>
  <c r="C544" i="14" s="1"/>
  <c r="I543" i="14" a="1"/>
  <c r="I543" i="14" s="1"/>
  <c r="E544" i="14" l="1" a="1"/>
  <c r="E544" i="14" s="1"/>
  <c r="H544" i="14" a="1"/>
  <c r="H544" i="14" s="1"/>
  <c r="G544" i="14" a="1"/>
  <c r="G544" i="14" s="1"/>
  <c r="F544" i="14" l="1" a="1"/>
  <c r="F544" i="14" s="1"/>
  <c r="D544" i="14" a="1"/>
  <c r="D544" i="14" s="1"/>
  <c r="C545" i="14" s="1" a="1"/>
  <c r="C545" i="14" s="1"/>
  <c r="I544" i="14" a="1"/>
  <c r="I544" i="14" s="1"/>
  <c r="E545" i="14" l="1" a="1"/>
  <c r="E545" i="14" s="1"/>
  <c r="H545" i="14" a="1"/>
  <c r="H545" i="14" s="1"/>
  <c r="G545" i="14" a="1"/>
  <c r="G545" i="14" s="1"/>
  <c r="F545" i="14" l="1" a="1"/>
  <c r="F545" i="14" s="1"/>
  <c r="D545" i="14" a="1"/>
  <c r="D545" i="14" s="1"/>
  <c r="C546" i="14" s="1" a="1"/>
  <c r="C546" i="14" s="1"/>
  <c r="I545" i="14" a="1"/>
  <c r="I545" i="14" s="1"/>
  <c r="E546" i="14" l="1" a="1"/>
  <c r="E546" i="14" s="1"/>
  <c r="H546" i="14" a="1"/>
  <c r="H546" i="14" s="1"/>
  <c r="G546" i="14" a="1"/>
  <c r="G546" i="14" s="1"/>
  <c r="F546" i="14" l="1" a="1"/>
  <c r="F546" i="14" s="1"/>
  <c r="D546" i="14" a="1"/>
  <c r="D546" i="14" s="1"/>
  <c r="C547" i="14" s="1" a="1"/>
  <c r="C547" i="14" s="1"/>
  <c r="I546" i="14" a="1"/>
  <c r="I546" i="14" s="1"/>
  <c r="E547" i="14" l="1" a="1"/>
  <c r="E547" i="14" s="1"/>
  <c r="H547" i="14" a="1"/>
  <c r="H547" i="14" s="1"/>
  <c r="G547" i="14" a="1"/>
  <c r="G547" i="14" s="1"/>
  <c r="F547" i="14" l="1" a="1"/>
  <c r="F547" i="14" s="1"/>
  <c r="D547" i="14" a="1"/>
  <c r="D547" i="14" s="1"/>
  <c r="C548" i="14" s="1" a="1"/>
  <c r="C548" i="14" s="1"/>
  <c r="I547" i="14" a="1"/>
  <c r="I547" i="14" s="1"/>
  <c r="E548" i="14" l="1" a="1"/>
  <c r="E548" i="14" s="1"/>
  <c r="H548" i="14" a="1"/>
  <c r="H548" i="14" s="1"/>
  <c r="G548" i="14" a="1"/>
  <c r="G548" i="14" s="1"/>
  <c r="F548" i="14" l="1" a="1"/>
  <c r="F548" i="14" s="1"/>
  <c r="D548" i="14" a="1"/>
  <c r="D548" i="14" s="1"/>
  <c r="C549" i="14" s="1" a="1"/>
  <c r="C549" i="14" s="1"/>
  <c r="I548" i="14" a="1"/>
  <c r="I548" i="14" s="1"/>
  <c r="E549" i="14" l="1" a="1"/>
  <c r="E549" i="14" s="1"/>
  <c r="H549" i="14" a="1"/>
  <c r="H549" i="14" s="1"/>
  <c r="G549" i="14" a="1"/>
  <c r="G549" i="14" s="1"/>
  <c r="F549" i="14" l="1" a="1"/>
  <c r="F549" i="14" s="1"/>
  <c r="I549" i="14" s="1" a="1"/>
  <c r="I549" i="14" s="1"/>
  <c r="D549" i="14" a="1"/>
  <c r="D549" i="14" s="1"/>
  <c r="C550" i="14" s="1" a="1"/>
  <c r="C550" i="14" s="1"/>
  <c r="E550" i="14" l="1" a="1"/>
  <c r="E550" i="14" s="1"/>
  <c r="H550" i="14" a="1"/>
  <c r="H550" i="14" s="1"/>
  <c r="G550" i="14" a="1"/>
  <c r="G550" i="14" s="1"/>
  <c r="F550" i="14" l="1" a="1"/>
  <c r="F550" i="14" s="1"/>
  <c r="D550" i="14" a="1"/>
  <c r="D550" i="14" s="1"/>
  <c r="C551" i="14" s="1" a="1"/>
  <c r="C551" i="14" s="1"/>
  <c r="I550" i="14" a="1"/>
  <c r="I550" i="14" s="1"/>
  <c r="E551" i="14" l="1" a="1"/>
  <c r="E551" i="14" s="1"/>
  <c r="H551" i="14" a="1"/>
  <c r="H551" i="14" s="1"/>
  <c r="G551" i="14" a="1"/>
  <c r="G551" i="14" s="1"/>
  <c r="F551" i="14" l="1" a="1"/>
  <c r="F551" i="14" s="1"/>
  <c r="I551" i="14" s="1" a="1"/>
  <c r="I551" i="14" s="1"/>
  <c r="D551" i="14" a="1"/>
  <c r="D551" i="14" s="1"/>
  <c r="C552" i="14" s="1" a="1"/>
  <c r="C552" i="14" s="1"/>
  <c r="E552" i="14" l="1" a="1"/>
  <c r="E552" i="14" s="1"/>
  <c r="H552" i="14" a="1"/>
  <c r="H552" i="14" s="1"/>
  <c r="G552" i="14" a="1"/>
  <c r="G552" i="14" s="1"/>
  <c r="F552" i="14" l="1" a="1"/>
  <c r="F552" i="14" s="1"/>
  <c r="D552" i="14" a="1"/>
  <c r="D552" i="14" s="1"/>
  <c r="C553" i="14" s="1" a="1"/>
  <c r="C553" i="14" s="1"/>
  <c r="I552" i="14" a="1"/>
  <c r="I552" i="14" s="1"/>
  <c r="E553" i="14" l="1" a="1"/>
  <c r="E553" i="14" s="1"/>
  <c r="H553" i="14" a="1"/>
  <c r="H553" i="14" s="1"/>
  <c r="G553" i="14" a="1"/>
  <c r="G553" i="14" s="1"/>
  <c r="F553" i="14" l="1" a="1"/>
  <c r="F553" i="14" s="1"/>
  <c r="D553" i="14" a="1"/>
  <c r="D553" i="14" s="1"/>
  <c r="C554" i="14" s="1" a="1"/>
  <c r="C554" i="14" s="1"/>
  <c r="I553" i="14" a="1"/>
  <c r="I553" i="14" s="1"/>
  <c r="E554" i="14" l="1" a="1"/>
  <c r="E554" i="14" s="1"/>
  <c r="H554" i="14" a="1"/>
  <c r="H554" i="14" s="1"/>
  <c r="G554" i="14" a="1"/>
  <c r="G554" i="14" s="1"/>
  <c r="F554" i="14" l="1" a="1"/>
  <c r="F554" i="14" s="1"/>
  <c r="D554" i="14" a="1"/>
  <c r="D554" i="14" s="1"/>
  <c r="C555" i="14" s="1" a="1"/>
  <c r="C555" i="14" s="1"/>
  <c r="I554" i="14" a="1"/>
  <c r="I554" i="14" s="1"/>
  <c r="E555" i="14" l="1" a="1"/>
  <c r="E555" i="14" s="1"/>
  <c r="H555" i="14" a="1"/>
  <c r="H555" i="14" s="1"/>
  <c r="G555" i="14" a="1"/>
  <c r="G555" i="14" s="1"/>
  <c r="F555" i="14" l="1" a="1"/>
  <c r="F555" i="14" s="1"/>
  <c r="D555" i="14" a="1"/>
  <c r="D555" i="14" s="1"/>
  <c r="C556" i="14" s="1" a="1"/>
  <c r="C556" i="14" s="1"/>
  <c r="I555" i="14" a="1"/>
  <c r="I555" i="14" s="1"/>
  <c r="E556" i="14" l="1" a="1"/>
  <c r="E556" i="14" s="1"/>
  <c r="H556" i="14" a="1"/>
  <c r="H556" i="14" s="1"/>
  <c r="G556" i="14" a="1"/>
  <c r="G556" i="14" s="1"/>
  <c r="F556" i="14" l="1" a="1"/>
  <c r="F556" i="14" s="1"/>
  <c r="D556" i="14" a="1"/>
  <c r="D556" i="14" s="1"/>
  <c r="C557" i="14" s="1" a="1"/>
  <c r="C557" i="14" s="1"/>
  <c r="I556" i="14" a="1"/>
  <c r="I556" i="14" s="1"/>
  <c r="E557" i="14" l="1" a="1"/>
  <c r="E557" i="14" s="1"/>
  <c r="H557" i="14" a="1"/>
  <c r="H557" i="14" s="1"/>
  <c r="G557" i="14" a="1"/>
  <c r="G557" i="14" s="1"/>
  <c r="F557" i="14" l="1" a="1"/>
  <c r="F557" i="14" s="1"/>
  <c r="D557" i="14" a="1"/>
  <c r="D557" i="14" s="1"/>
  <c r="C558" i="14" s="1" a="1"/>
  <c r="C558" i="14" s="1"/>
  <c r="I557" i="14" a="1"/>
  <c r="I557" i="14" s="1"/>
  <c r="E558" i="14" l="1" a="1"/>
  <c r="E558" i="14" s="1"/>
  <c r="H558" i="14" a="1"/>
  <c r="H558" i="14" s="1"/>
  <c r="G558" i="14" a="1"/>
  <c r="G558" i="14" s="1"/>
  <c r="F558" i="14" l="1" a="1"/>
  <c r="F558" i="14" s="1"/>
  <c r="D558" i="14" a="1"/>
  <c r="D558" i="14" s="1"/>
  <c r="C559" i="14" s="1" a="1"/>
  <c r="C559" i="14" s="1"/>
  <c r="I558" i="14" a="1"/>
  <c r="I558" i="14" s="1"/>
  <c r="E559" i="14" l="1" a="1"/>
  <c r="E559" i="14" s="1"/>
  <c r="H559" i="14" a="1"/>
  <c r="H559" i="14" s="1"/>
  <c r="G559" i="14" a="1"/>
  <c r="G559" i="14" s="1"/>
  <c r="F559" i="14" l="1" a="1"/>
  <c r="F559" i="14" s="1"/>
  <c r="I559" i="14" s="1" a="1"/>
  <c r="I559" i="14" s="1"/>
  <c r="D559" i="14" a="1"/>
  <c r="D559" i="14" s="1"/>
  <c r="C560" i="14" s="1" a="1"/>
  <c r="C560" i="14" s="1"/>
  <c r="E560" i="14" l="1" a="1"/>
  <c r="E560" i="14" s="1"/>
  <c r="H560" i="14" a="1"/>
  <c r="H560" i="14" s="1"/>
  <c r="G560" i="14" a="1"/>
  <c r="G560" i="14" s="1"/>
  <c r="F560" i="14" l="1" a="1"/>
  <c r="F560" i="14" s="1"/>
  <c r="D560" i="14" a="1"/>
  <c r="D560" i="14" s="1"/>
  <c r="C561" i="14" s="1" a="1"/>
  <c r="C561" i="14" s="1"/>
  <c r="I560" i="14" a="1"/>
  <c r="I560" i="14" s="1"/>
  <c r="E561" i="14" l="1" a="1"/>
  <c r="E561" i="14" s="1"/>
  <c r="H561" i="14" a="1"/>
  <c r="H561" i="14" s="1"/>
  <c r="G561" i="14" a="1"/>
  <c r="G561" i="14" s="1"/>
  <c r="F561" i="14" l="1" a="1"/>
  <c r="F561" i="14" s="1"/>
  <c r="I561" i="14" s="1" a="1"/>
  <c r="I561" i="14" s="1"/>
  <c r="D561" i="14" a="1"/>
  <c r="D561" i="14" s="1"/>
  <c r="C562" i="14" s="1" a="1"/>
  <c r="C562" i="14" s="1"/>
  <c r="E562" i="14" l="1" a="1"/>
  <c r="E562" i="14" s="1"/>
  <c r="H562" i="14" a="1"/>
  <c r="H562" i="14" s="1"/>
  <c r="G562" i="14" a="1"/>
  <c r="G562" i="14" s="1"/>
  <c r="F562" i="14" l="1" a="1"/>
  <c r="F562" i="14" s="1"/>
  <c r="I562" i="14" s="1" a="1"/>
  <c r="I562" i="14" s="1"/>
  <c r="D562" i="14" a="1"/>
  <c r="D562" i="14" s="1"/>
  <c r="C563" i="14" s="1" a="1"/>
  <c r="C563" i="14" s="1"/>
  <c r="E563" i="14" l="1" a="1"/>
  <c r="E563" i="14" s="1"/>
  <c r="H563" i="14" a="1"/>
  <c r="H563" i="14" s="1"/>
  <c r="G563" i="14" a="1"/>
  <c r="G563" i="14" s="1"/>
  <c r="F563" i="14" l="1" a="1"/>
  <c r="F563" i="14" s="1"/>
  <c r="I563" i="14" s="1" a="1"/>
  <c r="I563" i="14" s="1"/>
  <c r="D563" i="14" a="1"/>
  <c r="D563" i="14" s="1"/>
  <c r="C564" i="14" s="1" a="1"/>
  <c r="C564" i="14" s="1"/>
  <c r="E564" i="14" l="1" a="1"/>
  <c r="E564" i="14" s="1"/>
  <c r="H564" i="14" a="1"/>
  <c r="H564" i="14" s="1"/>
  <c r="G564" i="14" a="1"/>
  <c r="G564" i="14" s="1"/>
  <c r="F564" i="14" l="1" a="1"/>
  <c r="F564" i="14" s="1"/>
  <c r="D564" i="14" a="1"/>
  <c r="D564" i="14" s="1"/>
  <c r="C565" i="14" s="1" a="1"/>
  <c r="C565" i="14" s="1"/>
  <c r="I564" i="14" a="1"/>
  <c r="I564" i="14" s="1"/>
  <c r="E565" i="14" l="1" a="1"/>
  <c r="E565" i="14" s="1"/>
  <c r="H565" i="14" a="1"/>
  <c r="H565" i="14" s="1"/>
  <c r="G565" i="14" a="1"/>
  <c r="G565" i="14" s="1"/>
  <c r="F565" i="14" l="1" a="1"/>
  <c r="F565" i="14" s="1"/>
  <c r="D565" i="14" a="1"/>
  <c r="D565" i="14" s="1"/>
  <c r="C566" i="14" s="1" a="1"/>
  <c r="C566" i="14" s="1"/>
  <c r="I565" i="14" a="1"/>
  <c r="I565" i="14" s="1"/>
  <c r="E566" i="14" l="1" a="1"/>
  <c r="E566" i="14" s="1"/>
  <c r="H566" i="14" a="1"/>
  <c r="H566" i="14" s="1"/>
  <c r="G566" i="14" a="1"/>
  <c r="G566" i="14" s="1"/>
  <c r="F566" i="14" l="1" a="1"/>
  <c r="F566" i="14" s="1"/>
  <c r="D566" i="14" a="1"/>
  <c r="D566" i="14" s="1"/>
  <c r="C567" i="14" s="1" a="1"/>
  <c r="C567" i="14" s="1"/>
  <c r="I566" i="14" a="1"/>
  <c r="I566" i="14" s="1"/>
  <c r="E567" i="14" l="1" a="1"/>
  <c r="E567" i="14" s="1"/>
  <c r="H567" i="14" a="1"/>
  <c r="H567" i="14" s="1"/>
  <c r="G567" i="14" a="1"/>
  <c r="G567" i="14" s="1"/>
  <c r="F567" i="14" l="1" a="1"/>
  <c r="F567" i="14" s="1"/>
  <c r="D567" i="14" a="1"/>
  <c r="D567" i="14" s="1"/>
  <c r="C568" i="14" s="1" a="1"/>
  <c r="C568" i="14" s="1"/>
  <c r="I567" i="14" a="1"/>
  <c r="I567" i="14" s="1"/>
  <c r="E568" i="14" l="1" a="1"/>
  <c r="E568" i="14" s="1"/>
  <c r="H568" i="14" a="1"/>
  <c r="H568" i="14" s="1"/>
  <c r="G568" i="14" a="1"/>
  <c r="G568" i="14" s="1"/>
  <c r="F568" i="14" l="1" a="1"/>
  <c r="F568" i="14" s="1"/>
  <c r="D568" i="14" a="1"/>
  <c r="D568" i="14" s="1"/>
  <c r="C569" i="14" s="1" a="1"/>
  <c r="C569" i="14" s="1"/>
  <c r="I568" i="14" a="1"/>
  <c r="I568" i="14" s="1"/>
  <c r="E569" i="14" l="1" a="1"/>
  <c r="E569" i="14" s="1"/>
  <c r="H569" i="14" a="1"/>
  <c r="H569" i="14" s="1"/>
  <c r="G569" i="14" a="1"/>
  <c r="G569" i="14" s="1"/>
  <c r="F569" i="14" l="1" a="1"/>
  <c r="F569" i="14" s="1"/>
  <c r="D569" i="14" a="1"/>
  <c r="D569" i="14" s="1"/>
  <c r="C570" i="14" s="1" a="1"/>
  <c r="C570" i="14" s="1"/>
  <c r="I569" i="14" a="1"/>
  <c r="I569" i="14" s="1"/>
  <c r="E570" i="14" l="1" a="1"/>
  <c r="E570" i="14" s="1"/>
  <c r="H570" i="14" a="1"/>
  <c r="H570" i="14" s="1"/>
  <c r="G570" i="14" a="1"/>
  <c r="G570" i="14" s="1"/>
  <c r="F570" i="14" l="1" a="1"/>
  <c r="F570" i="14" s="1"/>
  <c r="D570" i="14" a="1"/>
  <c r="D570" i="14" s="1"/>
  <c r="C571" i="14" s="1" a="1"/>
  <c r="C571" i="14" s="1"/>
  <c r="I570" i="14" a="1"/>
  <c r="I570" i="14" s="1"/>
  <c r="E571" i="14" l="1" a="1"/>
  <c r="E571" i="14" s="1"/>
  <c r="H571" i="14" a="1"/>
  <c r="H571" i="14" s="1"/>
  <c r="G571" i="14" a="1"/>
  <c r="G571" i="14" s="1"/>
  <c r="F571" i="14" l="1" a="1"/>
  <c r="F571" i="14" s="1"/>
  <c r="D571" i="14" a="1"/>
  <c r="D571" i="14" s="1"/>
  <c r="C572" i="14" s="1" a="1"/>
  <c r="C572" i="14" s="1"/>
  <c r="I571" i="14" a="1"/>
  <c r="I571" i="14" s="1"/>
  <c r="E572" i="14" l="1" a="1"/>
  <c r="E572" i="14" s="1"/>
  <c r="H572" i="14" a="1"/>
  <c r="H572" i="14" s="1"/>
  <c r="G572" i="14" a="1"/>
  <c r="G572" i="14" s="1"/>
  <c r="F572" i="14" l="1" a="1"/>
  <c r="F572" i="14" s="1"/>
  <c r="D572" i="14" a="1"/>
  <c r="D572" i="14" s="1"/>
  <c r="C573" i="14" s="1" a="1"/>
  <c r="C573" i="14" s="1"/>
  <c r="I572" i="14" a="1"/>
  <c r="I572" i="14" s="1"/>
  <c r="E573" i="14" l="1" a="1"/>
  <c r="E573" i="14" s="1"/>
  <c r="H573" i="14" a="1"/>
  <c r="H573" i="14" s="1"/>
  <c r="G573" i="14" a="1"/>
  <c r="G573" i="14" s="1"/>
  <c r="F573" i="14" l="1" a="1"/>
  <c r="F573" i="14" s="1"/>
  <c r="D573" i="14" a="1"/>
  <c r="D573" i="14" s="1"/>
  <c r="C574" i="14" s="1" a="1"/>
  <c r="C574" i="14" s="1"/>
  <c r="I573" i="14" a="1"/>
  <c r="I573" i="14" s="1"/>
  <c r="E574" i="14" l="1" a="1"/>
  <c r="E574" i="14" s="1"/>
  <c r="H574" i="14" a="1"/>
  <c r="H574" i="14" s="1"/>
  <c r="G574" i="14" a="1"/>
  <c r="G574" i="14" s="1"/>
  <c r="F574" i="14" l="1" a="1"/>
  <c r="F574" i="14" s="1"/>
  <c r="D574" i="14" a="1"/>
  <c r="D574" i="14" s="1"/>
  <c r="C575" i="14" s="1" a="1"/>
  <c r="C575" i="14" s="1"/>
  <c r="I574" i="14" a="1"/>
  <c r="I574" i="14" s="1"/>
  <c r="E575" i="14" l="1" a="1"/>
  <c r="E575" i="14" s="1"/>
  <c r="H575" i="14" a="1"/>
  <c r="H575" i="14" s="1"/>
  <c r="G575" i="14" a="1"/>
  <c r="G575" i="14" s="1"/>
  <c r="F575" i="14" l="1" a="1"/>
  <c r="F575" i="14" s="1"/>
  <c r="D575" i="14" a="1"/>
  <c r="D575" i="14" s="1"/>
  <c r="C576" i="14" s="1" a="1"/>
  <c r="C576" i="14" s="1"/>
  <c r="I575" i="14" a="1"/>
  <c r="I575" i="14" s="1"/>
  <c r="E576" i="14" l="1" a="1"/>
  <c r="E576" i="14" s="1"/>
  <c r="H576" i="14" a="1"/>
  <c r="H576" i="14" s="1"/>
  <c r="G576" i="14" a="1"/>
  <c r="G576" i="14" s="1"/>
  <c r="F576" i="14" l="1" a="1"/>
  <c r="F576" i="14" s="1"/>
  <c r="D576" i="14" a="1"/>
  <c r="D576" i="14" s="1"/>
  <c r="C577" i="14" s="1" a="1"/>
  <c r="C577" i="14" s="1"/>
  <c r="I576" i="14" a="1"/>
  <c r="I576" i="14" s="1"/>
  <c r="E577" i="14" l="1" a="1"/>
  <c r="E577" i="14" s="1"/>
  <c r="H577" i="14" a="1"/>
  <c r="H577" i="14" s="1"/>
  <c r="G577" i="14" a="1"/>
  <c r="G577" i="14" s="1"/>
  <c r="F577" i="14" l="1" a="1"/>
  <c r="F577" i="14" s="1"/>
  <c r="D577" i="14" a="1"/>
  <c r="D577" i="14" s="1"/>
  <c r="C578" i="14" s="1" a="1"/>
  <c r="C578" i="14" s="1"/>
  <c r="I577" i="14" a="1"/>
  <c r="I577" i="14" s="1"/>
  <c r="E578" i="14" l="1" a="1"/>
  <c r="E578" i="14" s="1"/>
  <c r="H578" i="14" a="1"/>
  <c r="H578" i="14" s="1"/>
  <c r="G578" i="14" a="1"/>
  <c r="G578" i="14" s="1"/>
  <c r="F578" i="14" l="1" a="1"/>
  <c r="F578" i="14" s="1"/>
  <c r="D578" i="14" a="1"/>
  <c r="D578" i="14" s="1"/>
  <c r="C579" i="14" s="1" a="1"/>
  <c r="C579" i="14" s="1"/>
  <c r="I578" i="14" a="1"/>
  <c r="I578" i="14" s="1"/>
  <c r="E579" i="14" l="1" a="1"/>
  <c r="E579" i="14" s="1"/>
  <c r="H579" i="14" a="1"/>
  <c r="H579" i="14" s="1"/>
  <c r="G579" i="14" a="1"/>
  <c r="G579" i="14" s="1"/>
  <c r="F579" i="14" l="1" a="1"/>
  <c r="F579" i="14" s="1"/>
  <c r="I579" i="14" s="1" a="1"/>
  <c r="I579" i="14" s="1"/>
  <c r="D579" i="14" a="1"/>
  <c r="D579" i="14" s="1"/>
  <c r="C580" i="14" s="1" a="1"/>
  <c r="C580" i="14" s="1"/>
  <c r="E580" i="14" l="1" a="1"/>
  <c r="E580" i="14" s="1"/>
  <c r="H580" i="14" a="1"/>
  <c r="H580" i="14" s="1"/>
  <c r="G580" i="14" a="1"/>
  <c r="G580" i="14" s="1"/>
  <c r="F580" i="14" l="1" a="1"/>
  <c r="F580" i="14" s="1"/>
  <c r="I580" i="14" s="1" a="1"/>
  <c r="I580" i="14" s="1"/>
  <c r="D580" i="14" a="1"/>
  <c r="D580" i="14" s="1"/>
  <c r="C581" i="14" s="1" a="1"/>
  <c r="C581" i="14" s="1"/>
  <c r="E581" i="14" l="1" a="1"/>
  <c r="E581" i="14" s="1"/>
  <c r="H581" i="14" a="1"/>
  <c r="H581" i="14" s="1"/>
  <c r="G581" i="14" a="1"/>
  <c r="G581" i="14" s="1"/>
  <c r="F581" i="14" l="1" a="1"/>
  <c r="F581" i="14" s="1"/>
  <c r="D581" i="14" a="1"/>
  <c r="D581" i="14" s="1"/>
  <c r="C582" i="14" s="1" a="1"/>
  <c r="C582" i="14" s="1"/>
  <c r="I581" i="14" a="1"/>
  <c r="I581" i="14" s="1"/>
  <c r="E582" i="14" l="1" a="1"/>
  <c r="E582" i="14" s="1"/>
  <c r="H582" i="14" a="1"/>
  <c r="H582" i="14" s="1"/>
  <c r="G582" i="14" a="1"/>
  <c r="G582" i="14" s="1"/>
  <c r="F582" i="14" l="1" a="1"/>
  <c r="F582" i="14" s="1"/>
  <c r="D582" i="14" a="1"/>
  <c r="D582" i="14" s="1"/>
  <c r="C583" i="14" s="1" a="1"/>
  <c r="C583" i="14" s="1"/>
  <c r="I582" i="14" a="1"/>
  <c r="I582" i="14" s="1"/>
  <c r="E583" i="14" l="1" a="1"/>
  <c r="E583" i="14" s="1"/>
  <c r="H583" i="14" a="1"/>
  <c r="H583" i="14" s="1"/>
  <c r="G583" i="14" a="1"/>
  <c r="G583" i="14" s="1"/>
  <c r="F583" i="14" l="1" a="1"/>
  <c r="F583" i="14" s="1"/>
  <c r="I583" i="14" s="1" a="1"/>
  <c r="I583" i="14" s="1"/>
  <c r="D583" i="14" a="1"/>
  <c r="D583" i="14" s="1"/>
  <c r="C584" i="14" s="1" a="1"/>
  <c r="C584" i="14" s="1"/>
  <c r="E584" i="14" l="1" a="1"/>
  <c r="E584" i="14" s="1"/>
  <c r="H584" i="14" a="1"/>
  <c r="H584" i="14" s="1"/>
  <c r="G584" i="14" a="1"/>
  <c r="G584" i="14" s="1"/>
  <c r="F584" i="14" l="1" a="1"/>
  <c r="F584" i="14" s="1"/>
  <c r="D584" i="14" a="1"/>
  <c r="D584" i="14" s="1"/>
  <c r="C585" i="14" s="1" a="1"/>
  <c r="C585" i="14" s="1"/>
  <c r="I584" i="14" a="1"/>
  <c r="I584" i="14" s="1"/>
  <c r="E585" i="14" l="1" a="1"/>
  <c r="E585" i="14" s="1"/>
  <c r="H585" i="14" a="1"/>
  <c r="H585" i="14" s="1"/>
  <c r="G585" i="14" a="1"/>
  <c r="G585" i="14" s="1"/>
  <c r="F585" i="14" l="1" a="1"/>
  <c r="F585" i="14" s="1"/>
  <c r="D585" i="14" a="1"/>
  <c r="D585" i="14" s="1"/>
  <c r="C586" i="14" s="1" a="1"/>
  <c r="C586" i="14" s="1"/>
  <c r="I585" i="14" a="1"/>
  <c r="I585" i="14" s="1"/>
  <c r="E586" i="14" l="1" a="1"/>
  <c r="E586" i="14" s="1"/>
  <c r="H586" i="14" a="1"/>
  <c r="H586" i="14" s="1"/>
  <c r="G586" i="14" a="1"/>
  <c r="G586" i="14" s="1"/>
  <c r="F586" i="14" l="1" a="1"/>
  <c r="F586" i="14" s="1"/>
  <c r="D586" i="14" a="1"/>
  <c r="D586" i="14" s="1"/>
  <c r="C587" i="14" s="1" a="1"/>
  <c r="C587" i="14" s="1"/>
  <c r="I586" i="14" a="1"/>
  <c r="I586" i="14" s="1"/>
  <c r="E587" i="14" l="1" a="1"/>
  <c r="E587" i="14" s="1"/>
  <c r="H587" i="14" a="1"/>
  <c r="H587" i="14" s="1"/>
  <c r="G587" i="14" a="1"/>
  <c r="G587" i="14" s="1"/>
  <c r="F587" i="14" l="1" a="1"/>
  <c r="F587" i="14" s="1"/>
  <c r="D587" i="14" a="1"/>
  <c r="D587" i="14" s="1"/>
  <c r="C588" i="14" s="1" a="1"/>
  <c r="C588" i="14" s="1"/>
  <c r="I587" i="14" a="1"/>
  <c r="I587" i="14" s="1"/>
  <c r="E588" i="14" l="1" a="1"/>
  <c r="E588" i="14" s="1"/>
  <c r="H588" i="14" a="1"/>
  <c r="H588" i="14" s="1"/>
  <c r="G588" i="14" a="1"/>
  <c r="G588" i="14" s="1"/>
  <c r="F588" i="14" l="1" a="1"/>
  <c r="F588" i="14" s="1"/>
  <c r="D588" i="14" a="1"/>
  <c r="D588" i="14" s="1"/>
  <c r="C589" i="14" s="1" a="1"/>
  <c r="C589" i="14" s="1"/>
  <c r="I588" i="14" a="1"/>
  <c r="I588" i="14" s="1"/>
  <c r="E589" i="14" l="1" a="1"/>
  <c r="E589" i="14" s="1"/>
  <c r="H589" i="14" a="1"/>
  <c r="H589" i="14" s="1"/>
  <c r="G589" i="14" a="1"/>
  <c r="G589" i="14" s="1"/>
  <c r="F589" i="14" l="1" a="1"/>
  <c r="F589" i="14" s="1"/>
  <c r="D589" i="14" a="1"/>
  <c r="D589" i="14" s="1"/>
  <c r="C590" i="14" s="1" a="1"/>
  <c r="C590" i="14" s="1"/>
  <c r="I589" i="14" a="1"/>
  <c r="I589" i="14" s="1"/>
  <c r="E590" i="14" l="1" a="1"/>
  <c r="E590" i="14" s="1"/>
  <c r="H590" i="14" a="1"/>
  <c r="H590" i="14" s="1"/>
  <c r="G590" i="14" a="1"/>
  <c r="G590" i="14" s="1"/>
  <c r="F590" i="14" l="1" a="1"/>
  <c r="F590" i="14" s="1"/>
  <c r="D590" i="14" a="1"/>
  <c r="D590" i="14" s="1"/>
  <c r="C591" i="14" s="1" a="1"/>
  <c r="C591" i="14" s="1"/>
  <c r="I590" i="14" a="1"/>
  <c r="I590" i="14" s="1"/>
  <c r="E591" i="14" l="1" a="1"/>
  <c r="E591" i="14" s="1"/>
  <c r="H591" i="14" a="1"/>
  <c r="H591" i="14" s="1"/>
  <c r="G591" i="14" a="1"/>
  <c r="G591" i="14" s="1"/>
  <c r="F591" i="14" l="1" a="1"/>
  <c r="F591" i="14" s="1"/>
  <c r="D591" i="14" a="1"/>
  <c r="D591" i="14" s="1"/>
  <c r="C592" i="14" s="1" a="1"/>
  <c r="C592" i="14" s="1"/>
  <c r="I591" i="14" a="1"/>
  <c r="I591" i="14" s="1"/>
  <c r="E592" i="14" l="1" a="1"/>
  <c r="E592" i="14" s="1"/>
  <c r="H592" i="14" a="1"/>
  <c r="H592" i="14" s="1"/>
  <c r="G592" i="14" a="1"/>
  <c r="G592" i="14" s="1"/>
  <c r="F592" i="14" l="1" a="1"/>
  <c r="F592" i="14" s="1"/>
  <c r="I592" i="14" s="1" a="1"/>
  <c r="I592" i="14" s="1"/>
  <c r="D592" i="14" a="1"/>
  <c r="D592" i="14" s="1"/>
  <c r="C593" i="14" s="1" a="1"/>
  <c r="C593" i="14" s="1"/>
  <c r="E593" i="14" l="1" a="1"/>
  <c r="E593" i="14" s="1"/>
  <c r="H593" i="14" a="1"/>
  <c r="H593" i="14" s="1"/>
  <c r="G593" i="14" a="1"/>
  <c r="G593" i="14" s="1"/>
  <c r="F593" i="14" l="1" a="1"/>
  <c r="F593" i="14" s="1"/>
  <c r="D593" i="14" a="1"/>
  <c r="D593" i="14" s="1"/>
  <c r="C594" i="14" s="1" a="1"/>
  <c r="C594" i="14" s="1"/>
  <c r="I593" i="14" a="1"/>
  <c r="I593" i="14" s="1"/>
  <c r="E594" i="14" l="1" a="1"/>
  <c r="E594" i="14" s="1"/>
  <c r="H594" i="14" a="1"/>
  <c r="H594" i="14" s="1"/>
  <c r="G594" i="14" a="1"/>
  <c r="G594" i="14" s="1"/>
  <c r="F594" i="14" l="1" a="1"/>
  <c r="F594" i="14" s="1"/>
  <c r="I594" i="14" s="1" a="1"/>
  <c r="I594" i="14" s="1"/>
  <c r="D594" i="14" a="1"/>
  <c r="D594" i="14" s="1"/>
  <c r="C595" i="14" s="1" a="1"/>
  <c r="C595" i="14" s="1"/>
  <c r="E595" i="14" l="1" a="1"/>
  <c r="E595" i="14" s="1"/>
  <c r="H595" i="14" a="1"/>
  <c r="H595" i="14" s="1"/>
  <c r="G595" i="14" a="1"/>
  <c r="G595" i="14" s="1"/>
  <c r="F595" i="14" l="1" a="1"/>
  <c r="F595" i="14" s="1"/>
  <c r="D595" i="14" a="1"/>
  <c r="D595" i="14" s="1"/>
  <c r="C596" i="14" s="1" a="1"/>
  <c r="C596" i="14" s="1"/>
  <c r="I595" i="14" a="1"/>
  <c r="I595" i="14" s="1"/>
  <c r="E596" i="14" l="1" a="1"/>
  <c r="E596" i="14" s="1"/>
  <c r="H596" i="14" a="1"/>
  <c r="H596" i="14" s="1"/>
  <c r="G596" i="14" a="1"/>
  <c r="G596" i="14" s="1"/>
  <c r="F596" i="14" l="1" a="1"/>
  <c r="F596" i="14" s="1"/>
  <c r="D596" i="14" a="1"/>
  <c r="D596" i="14" s="1"/>
  <c r="C597" i="14" s="1" a="1"/>
  <c r="C597" i="14" s="1"/>
  <c r="I596" i="14" a="1"/>
  <c r="I596" i="14" s="1"/>
  <c r="E597" i="14" l="1" a="1"/>
  <c r="E597" i="14" s="1"/>
  <c r="H597" i="14" a="1"/>
  <c r="H597" i="14" s="1"/>
  <c r="G597" i="14" a="1"/>
  <c r="G597" i="14" s="1"/>
  <c r="F597" i="14" l="1" a="1"/>
  <c r="F597" i="14" s="1"/>
  <c r="D597" i="14" a="1"/>
  <c r="D597" i="14" s="1"/>
  <c r="C598" i="14" s="1" a="1"/>
  <c r="C598" i="14" s="1"/>
  <c r="I597" i="14" a="1"/>
  <c r="I597" i="14" s="1"/>
  <c r="E598" i="14" l="1" a="1"/>
  <c r="E598" i="14" s="1"/>
  <c r="H598" i="14" a="1"/>
  <c r="H598" i="14" s="1"/>
  <c r="G598" i="14" a="1"/>
  <c r="G598" i="14" s="1"/>
  <c r="F598" i="14" l="1" a="1"/>
  <c r="F598" i="14" s="1"/>
  <c r="D598" i="14" a="1"/>
  <c r="D598" i="14" s="1"/>
  <c r="C599" i="14" s="1" a="1"/>
  <c r="C599" i="14" s="1"/>
  <c r="I598" i="14" a="1"/>
  <c r="I598" i="14" s="1"/>
  <c r="E599" i="14" l="1" a="1"/>
  <c r="E599" i="14" s="1"/>
  <c r="H599" i="14" a="1"/>
  <c r="H599" i="14" s="1"/>
  <c r="G599" i="14" a="1"/>
  <c r="G599" i="14" s="1"/>
  <c r="F599" i="14" l="1" a="1"/>
  <c r="F599" i="14" s="1"/>
  <c r="D599" i="14" a="1"/>
  <c r="D599" i="14" s="1"/>
  <c r="C600" i="14" s="1" a="1"/>
  <c r="C600" i="14" s="1"/>
  <c r="I599" i="14" a="1"/>
  <c r="I599" i="14" s="1"/>
  <c r="E600" i="14" l="1" a="1"/>
  <c r="E600" i="14" s="1"/>
  <c r="H600" i="14" a="1"/>
  <c r="H600" i="14" s="1"/>
  <c r="G600" i="14" a="1"/>
  <c r="G600" i="14" s="1"/>
  <c r="F600" i="14" l="1" a="1"/>
  <c r="F600" i="14" s="1"/>
  <c r="I600" i="14" s="1" a="1"/>
  <c r="I600" i="14" s="1"/>
  <c r="D600" i="14" a="1"/>
  <c r="D600" i="14" s="1"/>
  <c r="C601" i="14" s="1" a="1"/>
  <c r="C601" i="14" s="1"/>
  <c r="E601" i="14" l="1" a="1"/>
  <c r="E601" i="14" s="1"/>
  <c r="H601" i="14" a="1"/>
  <c r="H601" i="14" s="1"/>
  <c r="G601" i="14" a="1"/>
  <c r="G601" i="14" s="1"/>
  <c r="F601" i="14" l="1" a="1"/>
  <c r="F601" i="14" s="1"/>
  <c r="D601" i="14" a="1"/>
  <c r="D601" i="14" s="1"/>
  <c r="C602" i="14" s="1" a="1"/>
  <c r="C602" i="14" s="1"/>
  <c r="I601" i="14" a="1"/>
  <c r="I601" i="14" s="1"/>
  <c r="E602" i="14" l="1" a="1"/>
  <c r="E602" i="14" s="1"/>
  <c r="H602" i="14" a="1"/>
  <c r="H602" i="14" s="1"/>
  <c r="G602" i="14" a="1"/>
  <c r="G602" i="14" s="1"/>
  <c r="F602" i="14" l="1" a="1"/>
  <c r="F602" i="14" s="1"/>
  <c r="D602" i="14" a="1"/>
  <c r="D602" i="14" s="1"/>
  <c r="C603" i="14" s="1" a="1"/>
  <c r="C603" i="14" s="1"/>
  <c r="I602" i="14" a="1"/>
  <c r="I602" i="14" s="1"/>
  <c r="E603" i="14" l="1" a="1"/>
  <c r="E603" i="14" s="1"/>
  <c r="H603" i="14" a="1"/>
  <c r="H603" i="14" s="1"/>
  <c r="G603" i="14" a="1"/>
  <c r="G603" i="14" s="1"/>
  <c r="F603" i="14" l="1" a="1"/>
  <c r="F603" i="14" s="1"/>
  <c r="D603" i="14" a="1"/>
  <c r="D603" i="14" s="1"/>
  <c r="C604" i="14" s="1" a="1"/>
  <c r="C604" i="14" s="1"/>
  <c r="I603" i="14" a="1"/>
  <c r="I603" i="14" s="1"/>
  <c r="E604" i="14" l="1" a="1"/>
  <c r="E604" i="14" s="1"/>
  <c r="H604" i="14" a="1"/>
  <c r="H604" i="14" s="1"/>
  <c r="G604" i="14" a="1"/>
  <c r="G604" i="14" s="1"/>
  <c r="F604" i="14" l="1" a="1"/>
  <c r="F604" i="14" s="1"/>
  <c r="D604" i="14" a="1"/>
  <c r="D604" i="14" s="1"/>
  <c r="C605" i="14" s="1" a="1"/>
  <c r="C605" i="14" s="1"/>
  <c r="I604" i="14" a="1"/>
  <c r="I604" i="14" s="1"/>
  <c r="E605" i="14" l="1" a="1"/>
  <c r="E605" i="14" s="1"/>
  <c r="H605" i="14" a="1"/>
  <c r="H605" i="14" s="1"/>
  <c r="G605" i="14" a="1"/>
  <c r="G605" i="14" s="1"/>
  <c r="F605" i="14" l="1" a="1"/>
  <c r="F605" i="14" s="1"/>
  <c r="D605" i="14" a="1"/>
  <c r="D605" i="14" s="1"/>
  <c r="C606" i="14" s="1" a="1"/>
  <c r="C606" i="14" s="1"/>
  <c r="I605" i="14" a="1"/>
  <c r="I605" i="14" s="1"/>
  <c r="E606" i="14" l="1" a="1"/>
  <c r="E606" i="14" s="1"/>
  <c r="H606" i="14" a="1"/>
  <c r="H606" i="14" s="1"/>
  <c r="G606" i="14" a="1"/>
  <c r="G606" i="14" s="1"/>
  <c r="F606" i="14" l="1" a="1"/>
  <c r="F606" i="14" s="1"/>
  <c r="D606" i="14" a="1"/>
  <c r="D606" i="14" s="1"/>
  <c r="C607" i="14" s="1" a="1"/>
  <c r="C607" i="14" s="1"/>
  <c r="I606" i="14" a="1"/>
  <c r="I606" i="14" s="1"/>
  <c r="E607" i="14" l="1" a="1"/>
  <c r="E607" i="14" s="1"/>
  <c r="H607" i="14" a="1"/>
  <c r="H607" i="14" s="1"/>
  <c r="G607" i="14" a="1"/>
  <c r="G607" i="14" s="1"/>
  <c r="F607" i="14" l="1" a="1"/>
  <c r="F607" i="14" s="1"/>
  <c r="I607" i="14" s="1" a="1"/>
  <c r="I607" i="14" s="1"/>
  <c r="D607" i="14" a="1"/>
  <c r="D607" i="14" s="1"/>
  <c r="C608" i="14" s="1" a="1"/>
  <c r="C608" i="14" s="1"/>
  <c r="E608" i="14" l="1" a="1"/>
  <c r="E608" i="14" s="1"/>
  <c r="H608" i="14" a="1"/>
  <c r="H608" i="14" s="1"/>
  <c r="G608" i="14" a="1"/>
  <c r="G608" i="14" s="1"/>
  <c r="F608" i="14" l="1" a="1"/>
  <c r="F608" i="14" s="1"/>
  <c r="D608" i="14" a="1"/>
  <c r="D608" i="14" s="1"/>
  <c r="C609" i="14" s="1" a="1"/>
  <c r="C609" i="14" s="1"/>
  <c r="I608" i="14" a="1"/>
  <c r="I608" i="14" s="1"/>
  <c r="E609" i="14" l="1" a="1"/>
  <c r="E609" i="14" s="1"/>
  <c r="H609" i="14" a="1"/>
  <c r="H609" i="14" s="1"/>
  <c r="G609" i="14" a="1"/>
  <c r="G609" i="14" s="1"/>
  <c r="F609" i="14" l="1" a="1"/>
  <c r="F609" i="14" s="1"/>
  <c r="D609" i="14" a="1"/>
  <c r="D609" i="14" s="1"/>
  <c r="C610" i="14" s="1" a="1"/>
  <c r="C610" i="14" s="1"/>
  <c r="I609" i="14" a="1"/>
  <c r="I609" i="14" s="1"/>
  <c r="E610" i="14" l="1" a="1"/>
  <c r="E610" i="14" s="1"/>
  <c r="H610" i="14" a="1"/>
  <c r="H610" i="14" s="1"/>
  <c r="G610" i="14" a="1"/>
  <c r="G610" i="14" s="1"/>
  <c r="F610" i="14" l="1" a="1"/>
  <c r="F610" i="14" s="1"/>
  <c r="D610" i="14" a="1"/>
  <c r="D610" i="14" s="1"/>
  <c r="C611" i="14" s="1" a="1"/>
  <c r="C611" i="14" s="1"/>
  <c r="I610" i="14" a="1"/>
  <c r="I610" i="14" s="1"/>
  <c r="E611" i="14" l="1" a="1"/>
  <c r="E611" i="14" s="1"/>
  <c r="H611" i="14" a="1"/>
  <c r="H611" i="14" s="1"/>
  <c r="G611" i="14" a="1"/>
  <c r="G611" i="14" s="1"/>
  <c r="F611" i="14" l="1" a="1"/>
  <c r="F611" i="14" s="1"/>
  <c r="D611" i="14" a="1"/>
  <c r="D611" i="14" s="1"/>
  <c r="C612" i="14" s="1" a="1"/>
  <c r="C612" i="14" s="1"/>
  <c r="I611" i="14" a="1"/>
  <c r="I611" i="14" s="1"/>
  <c r="E612" i="14" l="1" a="1"/>
  <c r="E612" i="14" s="1"/>
  <c r="H612" i="14" a="1"/>
  <c r="H612" i="14" s="1"/>
  <c r="G612" i="14" a="1"/>
  <c r="G612" i="14" s="1"/>
  <c r="F612" i="14" l="1" a="1"/>
  <c r="F612" i="14" s="1"/>
  <c r="D612" i="14" a="1"/>
  <c r="D612" i="14" s="1"/>
  <c r="C613" i="14" s="1" a="1"/>
  <c r="C613" i="14" s="1"/>
  <c r="I612" i="14" a="1"/>
  <c r="I612" i="14" s="1"/>
  <c r="E613" i="14" l="1" a="1"/>
  <c r="E613" i="14" s="1"/>
  <c r="H613" i="14" a="1"/>
  <c r="H613" i="14" s="1"/>
  <c r="G613" i="14" a="1"/>
  <c r="G613" i="14" s="1"/>
  <c r="F613" i="14" l="1" a="1"/>
  <c r="F613" i="14" s="1"/>
  <c r="D613" i="14" a="1"/>
  <c r="D613" i="14" s="1"/>
  <c r="C614" i="14" s="1" a="1"/>
  <c r="C614" i="14" s="1"/>
  <c r="I613" i="14" a="1"/>
  <c r="I613" i="14" s="1"/>
  <c r="E614" i="14" l="1" a="1"/>
  <c r="E614" i="14" s="1"/>
  <c r="H614" i="14" a="1"/>
  <c r="H614" i="14" s="1"/>
  <c r="G614" i="14" a="1"/>
  <c r="G614" i="14" s="1"/>
  <c r="F614" i="14" l="1" a="1"/>
  <c r="F614" i="14" s="1"/>
  <c r="D614" i="14" a="1"/>
  <c r="D614" i="14" s="1"/>
  <c r="C615" i="14" s="1" a="1"/>
  <c r="C615" i="14" s="1"/>
  <c r="I614" i="14" a="1"/>
  <c r="I614" i="14" s="1"/>
  <c r="E615" i="14" l="1" a="1"/>
  <c r="E615" i="14" s="1"/>
  <c r="H615" i="14" a="1"/>
  <c r="H615" i="14" s="1"/>
  <c r="G615" i="14" a="1"/>
  <c r="G615" i="14" s="1"/>
  <c r="F615" i="14" l="1" a="1"/>
  <c r="F615" i="14" s="1"/>
  <c r="D615" i="14" a="1"/>
  <c r="D615" i="14" s="1"/>
  <c r="C616" i="14" s="1" a="1"/>
  <c r="C616" i="14" s="1"/>
  <c r="I615" i="14" a="1"/>
  <c r="I615" i="14" s="1"/>
  <c r="E616" i="14" l="1" a="1"/>
  <c r="E616" i="14" s="1"/>
  <c r="H616" i="14" a="1"/>
  <c r="H616" i="14" s="1"/>
  <c r="G616" i="14" a="1"/>
  <c r="G616" i="14" s="1"/>
  <c r="F616" i="14" l="1" a="1"/>
  <c r="F616" i="14" s="1"/>
  <c r="D616" i="14" a="1"/>
  <c r="D616" i="14" s="1"/>
  <c r="C617" i="14" s="1" a="1"/>
  <c r="C617" i="14" s="1"/>
  <c r="I616" i="14" a="1"/>
  <c r="I616" i="14" s="1"/>
  <c r="E617" i="14" l="1" a="1"/>
  <c r="E617" i="14" s="1"/>
  <c r="H617" i="14" a="1"/>
  <c r="H617" i="14" s="1"/>
  <c r="G617" i="14" a="1"/>
  <c r="G617" i="14" s="1"/>
  <c r="F617" i="14" l="1" a="1"/>
  <c r="F617" i="14" s="1"/>
  <c r="I617" i="14" s="1" a="1"/>
  <c r="I617" i="14" s="1"/>
  <c r="D617" i="14" a="1"/>
  <c r="D617" i="14" s="1"/>
  <c r="C618" i="14" s="1" a="1"/>
  <c r="C618" i="14" s="1"/>
  <c r="E618" i="14" l="1" a="1"/>
  <c r="E618" i="14" s="1"/>
  <c r="H618" i="14" a="1"/>
  <c r="H618" i="14" s="1"/>
  <c r="G618" i="14" a="1"/>
  <c r="G618" i="14" s="1"/>
  <c r="F618" i="14" l="1" a="1"/>
  <c r="F618" i="14" s="1"/>
  <c r="D618" i="14" a="1"/>
  <c r="D618" i="14" s="1"/>
  <c r="C619" i="14" s="1" a="1"/>
  <c r="C619" i="14" s="1"/>
  <c r="I618" i="14" a="1"/>
  <c r="I618" i="14" s="1"/>
  <c r="E619" i="14" l="1" a="1"/>
  <c r="E619" i="14" s="1"/>
  <c r="H619" i="14" a="1"/>
  <c r="H619" i="14" s="1"/>
  <c r="G619" i="14" a="1"/>
  <c r="G619" i="14" s="1"/>
  <c r="F619" i="14" l="1" a="1"/>
  <c r="F619" i="14" s="1"/>
  <c r="D619" i="14" a="1"/>
  <c r="D619" i="14" s="1"/>
  <c r="C620" i="14" s="1" a="1"/>
  <c r="C620" i="14" s="1"/>
  <c r="I619" i="14" a="1"/>
  <c r="I619" i="14" s="1"/>
  <c r="E620" i="14" l="1" a="1"/>
  <c r="E620" i="14" s="1"/>
  <c r="H620" i="14" a="1"/>
  <c r="H620" i="14" s="1"/>
  <c r="G620" i="14" a="1"/>
  <c r="G620" i="14" s="1"/>
  <c r="F620" i="14" l="1" a="1"/>
  <c r="F620" i="14" s="1"/>
  <c r="D620" i="14" a="1"/>
  <c r="D620" i="14" s="1"/>
  <c r="C621" i="14" s="1" a="1"/>
  <c r="C621" i="14" s="1"/>
  <c r="I620" i="14" a="1"/>
  <c r="I620" i="14" s="1"/>
  <c r="E621" i="14" l="1" a="1"/>
  <c r="E621" i="14" s="1"/>
  <c r="H621" i="14" a="1"/>
  <c r="H621" i="14" s="1"/>
  <c r="G621" i="14" a="1"/>
  <c r="G621" i="14" s="1"/>
  <c r="F621" i="14" l="1" a="1"/>
  <c r="F621" i="14" s="1"/>
  <c r="D621" i="14" a="1"/>
  <c r="D621" i="14" s="1"/>
  <c r="C622" i="14" s="1" a="1"/>
  <c r="C622" i="14" s="1"/>
  <c r="I621" i="14" a="1"/>
  <c r="I621" i="14" s="1"/>
  <c r="E622" i="14" l="1" a="1"/>
  <c r="E622" i="14" s="1"/>
  <c r="H622" i="14" a="1"/>
  <c r="H622" i="14" s="1"/>
  <c r="G622" i="14" a="1"/>
  <c r="G622" i="14" s="1"/>
  <c r="F622" i="14" l="1" a="1"/>
  <c r="F622" i="14" s="1"/>
  <c r="D622" i="14" a="1"/>
  <c r="D622" i="14" s="1"/>
  <c r="C623" i="14" s="1" a="1"/>
  <c r="C623" i="14" s="1"/>
  <c r="I622" i="14" a="1"/>
  <c r="I622" i="14" s="1"/>
  <c r="E623" i="14" l="1" a="1"/>
  <c r="E623" i="14" s="1"/>
  <c r="H623" i="14" a="1"/>
  <c r="H623" i="14" s="1"/>
  <c r="G623" i="14" a="1"/>
  <c r="G623" i="14" s="1"/>
  <c r="F623" i="14" l="1" a="1"/>
  <c r="F623" i="14" s="1"/>
  <c r="D623" i="14" a="1"/>
  <c r="D623" i="14" s="1"/>
  <c r="C624" i="14" s="1" a="1"/>
  <c r="C624" i="14" s="1"/>
  <c r="I623" i="14" a="1"/>
  <c r="I623" i="14" s="1"/>
  <c r="E624" i="14" l="1" a="1"/>
  <c r="E624" i="14" s="1"/>
  <c r="H624" i="14" a="1"/>
  <c r="H624" i="14" s="1"/>
  <c r="G624" i="14" a="1"/>
  <c r="G624" i="14" s="1"/>
  <c r="F624" i="14" l="1" a="1"/>
  <c r="F624" i="14" s="1"/>
  <c r="D624" i="14" a="1"/>
  <c r="D624" i="14" s="1"/>
  <c r="C625" i="14" s="1" a="1"/>
  <c r="C625" i="14" s="1"/>
  <c r="I624" i="14" a="1"/>
  <c r="I624" i="14" s="1"/>
  <c r="E625" i="14" l="1" a="1"/>
  <c r="E625" i="14" s="1"/>
  <c r="H625" i="14" a="1"/>
  <c r="H625" i="14" s="1"/>
  <c r="G625" i="14" a="1"/>
  <c r="G625" i="14" s="1"/>
  <c r="F625" i="14" l="1" a="1"/>
  <c r="F625" i="14" s="1"/>
  <c r="D625" i="14" a="1"/>
  <c r="D625" i="14" s="1"/>
  <c r="C626" i="14" s="1" a="1"/>
  <c r="C626" i="14" s="1"/>
  <c r="I625" i="14" a="1"/>
  <c r="I625" i="14" s="1"/>
  <c r="E626" i="14" l="1" a="1"/>
  <c r="E626" i="14" s="1"/>
  <c r="H626" i="14" a="1"/>
  <c r="H626" i="14" s="1"/>
  <c r="G626" i="14" a="1"/>
  <c r="G626" i="14" s="1"/>
  <c r="F626" i="14" l="1" a="1"/>
  <c r="F626" i="14" s="1"/>
  <c r="I626" i="14" s="1" a="1"/>
  <c r="I626" i="14" s="1"/>
  <c r="D626" i="14" a="1"/>
  <c r="D626" i="14" s="1"/>
  <c r="C627" i="14" s="1" a="1"/>
  <c r="C627" i="14" s="1"/>
  <c r="E627" i="14" l="1" a="1"/>
  <c r="E627" i="14" s="1"/>
  <c r="H627" i="14" a="1"/>
  <c r="H627" i="14" s="1"/>
  <c r="G627" i="14" a="1"/>
  <c r="G627" i="14" s="1"/>
  <c r="F627" i="14" l="1" a="1"/>
  <c r="F627" i="14" s="1"/>
  <c r="D627" i="14" a="1"/>
  <c r="D627" i="14" s="1"/>
  <c r="C628" i="14" s="1" a="1"/>
  <c r="C628" i="14" s="1"/>
  <c r="I627" i="14" a="1"/>
  <c r="I627" i="14" s="1"/>
  <c r="E628" i="14" l="1" a="1"/>
  <c r="E628" i="14" s="1"/>
  <c r="H628" i="14" a="1"/>
  <c r="H628" i="14" s="1"/>
  <c r="G628" i="14" a="1"/>
  <c r="G628" i="14" s="1"/>
  <c r="F628" i="14" l="1" a="1"/>
  <c r="F628" i="14" s="1"/>
  <c r="D628" i="14" a="1"/>
  <c r="D628" i="14" s="1"/>
  <c r="C629" i="14" s="1" a="1"/>
  <c r="C629" i="14" s="1"/>
  <c r="I628" i="14" a="1"/>
  <c r="I628" i="14" s="1"/>
  <c r="E629" i="14" l="1" a="1"/>
  <c r="E629" i="14" s="1"/>
  <c r="H629" i="14" a="1"/>
  <c r="H629" i="14" s="1"/>
  <c r="G629" i="14" a="1"/>
  <c r="G629" i="14" s="1"/>
  <c r="F629" i="14" l="1" a="1"/>
  <c r="F629" i="14" s="1"/>
  <c r="D629" i="14" a="1"/>
  <c r="D629" i="14" s="1"/>
  <c r="C630" i="14" s="1" a="1"/>
  <c r="C630" i="14" s="1"/>
  <c r="I629" i="14" a="1"/>
  <c r="I629" i="14" s="1"/>
  <c r="E630" i="14" l="1" a="1"/>
  <c r="E630" i="14" s="1"/>
  <c r="H630" i="14" a="1"/>
  <c r="H630" i="14" s="1"/>
  <c r="G630" i="14" a="1"/>
  <c r="G630" i="14" s="1"/>
  <c r="F630" i="14" l="1" a="1"/>
  <c r="F630" i="14" s="1"/>
  <c r="D630" i="14" a="1"/>
  <c r="D630" i="14" s="1"/>
  <c r="C631" i="14" s="1" a="1"/>
  <c r="C631" i="14" s="1"/>
  <c r="I630" i="14" a="1"/>
  <c r="I630" i="14" s="1"/>
  <c r="E631" i="14" l="1" a="1"/>
  <c r="E631" i="14" s="1"/>
  <c r="H631" i="14" a="1"/>
  <c r="H631" i="14" s="1"/>
  <c r="G631" i="14" a="1"/>
  <c r="G631" i="14" s="1"/>
  <c r="F631" i="14" l="1" a="1"/>
  <c r="F631" i="14" s="1"/>
  <c r="D631" i="14" a="1"/>
  <c r="D631" i="14" s="1"/>
  <c r="C632" i="14" s="1" a="1"/>
  <c r="C632" i="14" s="1"/>
  <c r="I631" i="14" a="1"/>
  <c r="I631" i="14" s="1"/>
  <c r="E632" i="14" l="1" a="1"/>
  <c r="E632" i="14" s="1"/>
  <c r="H632" i="14" a="1"/>
  <c r="H632" i="14" s="1"/>
  <c r="G632" i="14" a="1"/>
  <c r="G632" i="14" s="1"/>
  <c r="F632" i="14" l="1" a="1"/>
  <c r="F632" i="14" s="1"/>
  <c r="D632" i="14" a="1"/>
  <c r="D632" i="14" s="1"/>
  <c r="C633" i="14" s="1" a="1"/>
  <c r="C633" i="14" s="1"/>
  <c r="I632" i="14" a="1"/>
  <c r="I632" i="14" s="1"/>
  <c r="E633" i="14" l="1" a="1"/>
  <c r="E633" i="14" s="1"/>
  <c r="H633" i="14" a="1"/>
  <c r="H633" i="14" s="1"/>
  <c r="G633" i="14" a="1"/>
  <c r="G633" i="14" s="1"/>
  <c r="F633" i="14" l="1" a="1"/>
  <c r="F633" i="14" s="1"/>
  <c r="D633" i="14" a="1"/>
  <c r="D633" i="14" s="1"/>
  <c r="C634" i="14" s="1" a="1"/>
  <c r="C634" i="14" s="1"/>
  <c r="I633" i="14" a="1"/>
  <c r="I633" i="14" s="1"/>
  <c r="E634" i="14" l="1" a="1"/>
  <c r="E634" i="14" s="1"/>
  <c r="H634" i="14" a="1"/>
  <c r="H634" i="14" s="1"/>
  <c r="G634" i="14" a="1"/>
  <c r="G634" i="14" s="1"/>
  <c r="F634" i="14" l="1" a="1"/>
  <c r="F634" i="14" s="1"/>
  <c r="D634" i="14" a="1"/>
  <c r="D634" i="14" s="1"/>
  <c r="C635" i="14" s="1" a="1"/>
  <c r="C635" i="14" s="1"/>
  <c r="I634" i="14" a="1"/>
  <c r="I634" i="14" s="1"/>
  <c r="E635" i="14" l="1" a="1"/>
  <c r="E635" i="14" s="1"/>
  <c r="H635" i="14" a="1"/>
  <c r="H635" i="14" s="1"/>
  <c r="G635" i="14" a="1"/>
  <c r="G635" i="14" s="1"/>
  <c r="F635" i="14" l="1" a="1"/>
  <c r="F635" i="14" s="1"/>
  <c r="D635" i="14" a="1"/>
  <c r="D635" i="14" s="1"/>
  <c r="C636" i="14" s="1" a="1"/>
  <c r="C636" i="14" s="1"/>
  <c r="I635" i="14" a="1"/>
  <c r="I635" i="14" s="1"/>
  <c r="E636" i="14" l="1" a="1"/>
  <c r="E636" i="14" s="1"/>
  <c r="H636" i="14" a="1"/>
  <c r="H636" i="14" s="1"/>
  <c r="G636" i="14" a="1"/>
  <c r="G636" i="14" s="1"/>
  <c r="F636" i="14" l="1" a="1"/>
  <c r="F636" i="14" s="1"/>
  <c r="D636" i="14" a="1"/>
  <c r="D636" i="14" s="1"/>
  <c r="C637" i="14" s="1" a="1"/>
  <c r="C637" i="14" s="1"/>
  <c r="I636" i="14" a="1"/>
  <c r="I636" i="14" s="1"/>
  <c r="E637" i="14" l="1" a="1"/>
  <c r="E637" i="14" s="1"/>
  <c r="H637" i="14" a="1"/>
  <c r="H637" i="14" s="1"/>
  <c r="G637" i="14" a="1"/>
  <c r="G637" i="14" s="1"/>
  <c r="F637" i="14" l="1" a="1"/>
  <c r="F637" i="14" s="1"/>
  <c r="D637" i="14" a="1"/>
  <c r="D637" i="14" s="1"/>
  <c r="C638" i="14" s="1" a="1"/>
  <c r="C638" i="14" s="1"/>
  <c r="I637" i="14" a="1"/>
  <c r="I637" i="14" s="1"/>
  <c r="E638" i="14" l="1" a="1"/>
  <c r="E638" i="14" s="1"/>
  <c r="H638" i="14" a="1"/>
  <c r="H638" i="14" s="1"/>
  <c r="G638" i="14" a="1"/>
  <c r="G638" i="14" s="1"/>
  <c r="F638" i="14" l="1" a="1"/>
  <c r="F638" i="14" s="1"/>
  <c r="D638" i="14" a="1"/>
  <c r="D638" i="14" s="1"/>
  <c r="C639" i="14" s="1" a="1"/>
  <c r="C639" i="14" s="1"/>
  <c r="I638" i="14" a="1"/>
  <c r="I638" i="14" s="1"/>
  <c r="E639" i="14" l="1" a="1"/>
  <c r="E639" i="14" s="1"/>
  <c r="H639" i="14" a="1"/>
  <c r="H639" i="14" s="1"/>
  <c r="G639" i="14" a="1"/>
  <c r="G639" i="14" s="1"/>
  <c r="F639" i="14" l="1" a="1"/>
  <c r="F639" i="14" s="1"/>
  <c r="D639" i="14" a="1"/>
  <c r="D639" i="14" s="1"/>
  <c r="C640" i="14" s="1" a="1"/>
  <c r="C640" i="14" s="1"/>
  <c r="I639" i="14" a="1"/>
  <c r="I639" i="14" s="1"/>
  <c r="E640" i="14" l="1" a="1"/>
  <c r="E640" i="14" s="1"/>
  <c r="H640" i="14" a="1"/>
  <c r="H640" i="14" s="1"/>
  <c r="G640" i="14" a="1"/>
  <c r="G640" i="14" s="1"/>
  <c r="F640" i="14" l="1" a="1"/>
  <c r="F640" i="14" s="1"/>
  <c r="D640" i="14" a="1"/>
  <c r="D640" i="14" s="1"/>
  <c r="C641" i="14" s="1" a="1"/>
  <c r="C641" i="14" s="1"/>
  <c r="I640" i="14" a="1"/>
  <c r="I640" i="14" s="1"/>
  <c r="E641" i="14" l="1" a="1"/>
  <c r="E641" i="14" s="1"/>
  <c r="H641" i="14" a="1"/>
  <c r="H641" i="14" s="1"/>
  <c r="G641" i="14" a="1"/>
  <c r="G641" i="14" s="1"/>
  <c r="F641" i="14" l="1" a="1"/>
  <c r="F641" i="14" s="1"/>
  <c r="D641" i="14" a="1"/>
  <c r="D641" i="14" s="1"/>
  <c r="C642" i="14" s="1" a="1"/>
  <c r="C642" i="14" s="1"/>
  <c r="I641" i="14" a="1"/>
  <c r="I641" i="14" s="1"/>
  <c r="E642" i="14" l="1" a="1"/>
  <c r="E642" i="14" s="1"/>
  <c r="H642" i="14" a="1"/>
  <c r="H642" i="14" s="1"/>
  <c r="G642" i="14" a="1"/>
  <c r="G642" i="14" s="1"/>
  <c r="F642" i="14" l="1" a="1"/>
  <c r="F642" i="14" s="1"/>
  <c r="I642" i="14" s="1" a="1"/>
  <c r="I642" i="14" s="1"/>
  <c r="D642" i="14" a="1"/>
  <c r="D642" i="14" s="1"/>
  <c r="C643" i="14" s="1" a="1"/>
  <c r="C643" i="14" s="1"/>
  <c r="E643" i="14" l="1" a="1"/>
  <c r="E643" i="14" s="1"/>
  <c r="H643" i="14" a="1"/>
  <c r="H643" i="14" s="1"/>
  <c r="G643" i="14" a="1"/>
  <c r="G643" i="14" s="1"/>
  <c r="F643" i="14" l="1" a="1"/>
  <c r="F643" i="14" s="1"/>
  <c r="D643" i="14" a="1"/>
  <c r="D643" i="14" s="1"/>
  <c r="C644" i="14" s="1" a="1"/>
  <c r="C644" i="14" s="1"/>
  <c r="I643" i="14" a="1"/>
  <c r="I643" i="14" s="1"/>
  <c r="E644" i="14" l="1" a="1"/>
  <c r="E644" i="14" s="1"/>
  <c r="H644" i="14" a="1"/>
  <c r="H644" i="14" s="1"/>
  <c r="G644" i="14" a="1"/>
  <c r="G644" i="14" s="1"/>
  <c r="F644" i="14" l="1" a="1"/>
  <c r="F644" i="14" s="1"/>
  <c r="D644" i="14" a="1"/>
  <c r="D644" i="14" s="1"/>
  <c r="C645" i="14" s="1" a="1"/>
  <c r="C645" i="14" s="1"/>
  <c r="I644" i="14" a="1"/>
  <c r="I644" i="14" s="1"/>
  <c r="E645" i="14" l="1" a="1"/>
  <c r="E645" i="14" s="1"/>
  <c r="H645" i="14" a="1"/>
  <c r="H645" i="14" s="1"/>
  <c r="G645" i="14" a="1"/>
  <c r="G645" i="14" s="1"/>
  <c r="F645" i="14" l="1" a="1"/>
  <c r="F645" i="14" s="1"/>
  <c r="D645" i="14" a="1"/>
  <c r="D645" i="14" s="1"/>
  <c r="C646" i="14" s="1" a="1"/>
  <c r="C646" i="14" s="1"/>
  <c r="I645" i="14" a="1"/>
  <c r="I645" i="14" s="1"/>
  <c r="E646" i="14" l="1" a="1"/>
  <c r="E646" i="14" s="1"/>
  <c r="H646" i="14" a="1"/>
  <c r="H646" i="14" s="1"/>
  <c r="G646" i="14" a="1"/>
  <c r="G646" i="14" s="1"/>
  <c r="F646" i="14" l="1" a="1"/>
  <c r="F646" i="14" s="1"/>
  <c r="D646" i="14" a="1"/>
  <c r="D646" i="14" s="1"/>
  <c r="C647" i="14" s="1" a="1"/>
  <c r="C647" i="14" s="1"/>
  <c r="I646" i="14" a="1"/>
  <c r="I646" i="14" s="1"/>
  <c r="E647" i="14" l="1" a="1"/>
  <c r="E647" i="14" s="1"/>
  <c r="H647" i="14" a="1"/>
  <c r="H647" i="14" s="1"/>
  <c r="G647" i="14" a="1"/>
  <c r="G647" i="14" s="1"/>
  <c r="F647" i="14" l="1" a="1"/>
  <c r="F647" i="14" s="1"/>
  <c r="D647" i="14" a="1"/>
  <c r="D647" i="14" s="1"/>
  <c r="C648" i="14" s="1" a="1"/>
  <c r="C648" i="14" s="1"/>
  <c r="I647" i="14" a="1"/>
  <c r="I647" i="14" s="1"/>
  <c r="E648" i="14" l="1" a="1"/>
  <c r="E648" i="14" s="1"/>
  <c r="H648" i="14" a="1"/>
  <c r="H648" i="14" s="1"/>
  <c r="G648" i="14" a="1"/>
  <c r="G648" i="14" s="1"/>
  <c r="F648" i="14" l="1" a="1"/>
  <c r="F648" i="14" s="1"/>
  <c r="D648" i="14" a="1"/>
  <c r="D648" i="14" s="1"/>
  <c r="C649" i="14" s="1" a="1"/>
  <c r="C649" i="14" s="1"/>
  <c r="I648" i="14" a="1"/>
  <c r="I648" i="14" s="1"/>
  <c r="E649" i="14" l="1" a="1"/>
  <c r="E649" i="14" s="1"/>
  <c r="H649" i="14" a="1"/>
  <c r="H649" i="14" s="1"/>
  <c r="G649" i="14" a="1"/>
  <c r="G649" i="14" s="1"/>
  <c r="F649" i="14" l="1" a="1"/>
  <c r="F649" i="14" s="1"/>
  <c r="D649" i="14" a="1"/>
  <c r="D649" i="14" s="1"/>
  <c r="C650" i="14" s="1" a="1"/>
  <c r="C650" i="14" s="1"/>
  <c r="I649" i="14" a="1"/>
  <c r="I649" i="14" s="1"/>
  <c r="E650" i="14" l="1" a="1"/>
  <c r="E650" i="14" s="1"/>
  <c r="H650" i="14" a="1"/>
  <c r="H650" i="14" s="1"/>
  <c r="G650" i="14" a="1"/>
  <c r="G650" i="14" s="1"/>
  <c r="F650" i="14" l="1" a="1"/>
  <c r="F650" i="14" s="1"/>
  <c r="D650" i="14" a="1"/>
  <c r="D650" i="14" s="1"/>
  <c r="C651" i="14" s="1" a="1"/>
  <c r="C651" i="14" s="1"/>
  <c r="I650" i="14" a="1"/>
  <c r="I650" i="14" s="1"/>
  <c r="E651" i="14" l="1" a="1"/>
  <c r="E651" i="14" s="1"/>
  <c r="H651" i="14" a="1"/>
  <c r="H651" i="14" s="1"/>
  <c r="G651" i="14" a="1"/>
  <c r="G651" i="14" s="1"/>
  <c r="F651" i="14" l="1" a="1"/>
  <c r="F651" i="14" s="1"/>
  <c r="D651" i="14" a="1"/>
  <c r="D651" i="14" s="1"/>
  <c r="C652" i="14" s="1" a="1"/>
  <c r="C652" i="14" s="1"/>
  <c r="I651" i="14" a="1"/>
  <c r="I651" i="14" s="1"/>
  <c r="E652" i="14" l="1" a="1"/>
  <c r="E652" i="14" s="1"/>
  <c r="H652" i="14" a="1"/>
  <c r="H652" i="14" s="1"/>
  <c r="G652" i="14" a="1"/>
  <c r="G652" i="14" s="1"/>
  <c r="F652" i="14" l="1" a="1"/>
  <c r="F652" i="14" s="1"/>
  <c r="D652" i="14" a="1"/>
  <c r="D652" i="14" s="1"/>
  <c r="C653" i="14" s="1" a="1"/>
  <c r="C653" i="14" s="1"/>
  <c r="I652" i="14" a="1"/>
  <c r="I652" i="14" s="1"/>
  <c r="E653" i="14" l="1" a="1"/>
  <c r="E653" i="14" s="1"/>
  <c r="H653" i="14" a="1"/>
  <c r="H653" i="14" s="1"/>
  <c r="G653" i="14" a="1"/>
  <c r="G653" i="14" s="1"/>
  <c r="F653" i="14" l="1" a="1"/>
  <c r="F653" i="14" s="1"/>
  <c r="D653" i="14" a="1"/>
  <c r="D653" i="14" s="1"/>
  <c r="C654" i="14" s="1" a="1"/>
  <c r="C654" i="14" s="1"/>
  <c r="I653" i="14" a="1"/>
  <c r="I653" i="14" s="1"/>
  <c r="E654" i="14" l="1" a="1"/>
  <c r="E654" i="14" s="1"/>
  <c r="H654" i="14" a="1"/>
  <c r="H654" i="14" s="1"/>
  <c r="G654" i="14" a="1"/>
  <c r="G654" i="14" s="1"/>
  <c r="F654" i="14" l="1" a="1"/>
  <c r="F654" i="14" s="1"/>
  <c r="I654" i="14" s="1" a="1"/>
  <c r="I654" i="14" s="1"/>
  <c r="D654" i="14" a="1"/>
  <c r="D654" i="14" s="1"/>
  <c r="C655" i="14" s="1" a="1"/>
  <c r="C655" i="14" s="1"/>
  <c r="E655" i="14" l="1" a="1"/>
  <c r="E655" i="14" s="1"/>
  <c r="H655" i="14" a="1"/>
  <c r="H655" i="14" s="1"/>
  <c r="G655" i="14" a="1"/>
  <c r="G655" i="14" s="1"/>
  <c r="F655" i="14" l="1" a="1"/>
  <c r="F655" i="14" s="1"/>
  <c r="I655" i="14" s="1" a="1"/>
  <c r="I655" i="14" s="1"/>
  <c r="D655" i="14" a="1"/>
  <c r="D655" i="14" s="1"/>
  <c r="C656" i="14" s="1" a="1"/>
  <c r="C656" i="14" s="1"/>
  <c r="E656" i="14" l="1" a="1"/>
  <c r="E656" i="14" s="1"/>
  <c r="H656" i="14" a="1"/>
  <c r="H656" i="14" s="1"/>
  <c r="G656" i="14" a="1"/>
  <c r="G656" i="14" s="1"/>
  <c r="F656" i="14" l="1" a="1"/>
  <c r="F656" i="14" s="1"/>
  <c r="D656" i="14" a="1"/>
  <c r="D656" i="14" s="1"/>
  <c r="C657" i="14" s="1" a="1"/>
  <c r="C657" i="14" s="1"/>
  <c r="I656" i="14" a="1"/>
  <c r="I656" i="14" s="1"/>
  <c r="E657" i="14" l="1" a="1"/>
  <c r="E657" i="14" s="1"/>
  <c r="H657" i="14" a="1"/>
  <c r="H657" i="14" s="1"/>
  <c r="G657" i="14" a="1"/>
  <c r="G657" i="14" s="1"/>
  <c r="F657" i="14" l="1" a="1"/>
  <c r="F657" i="14" s="1"/>
  <c r="D657" i="14" a="1"/>
  <c r="D657" i="14" s="1"/>
  <c r="C658" i="14" s="1" a="1"/>
  <c r="C658" i="14" s="1"/>
  <c r="I657" i="14" a="1"/>
  <c r="I657" i="14" s="1"/>
  <c r="E658" i="14" l="1" a="1"/>
  <c r="E658" i="14" s="1"/>
  <c r="H658" i="14" a="1"/>
  <c r="H658" i="14" s="1"/>
  <c r="G658" i="14" a="1"/>
  <c r="G658" i="14" s="1"/>
  <c r="F658" i="14" l="1" a="1"/>
  <c r="F658" i="14" s="1"/>
  <c r="D658" i="14" a="1"/>
  <c r="D658" i="14" s="1"/>
  <c r="C659" i="14" s="1" a="1"/>
  <c r="C659" i="14" s="1"/>
  <c r="I658" i="14" a="1"/>
  <c r="I658" i="14" s="1"/>
  <c r="E659" i="14" l="1" a="1"/>
  <c r="E659" i="14" s="1"/>
  <c r="H659" i="14" a="1"/>
  <c r="H659" i="14" s="1"/>
  <c r="G659" i="14" a="1"/>
  <c r="G659" i="14" s="1"/>
  <c r="F659" i="14" l="1" a="1"/>
  <c r="F659" i="14" s="1"/>
  <c r="D659" i="14" a="1"/>
  <c r="D659" i="14" s="1"/>
  <c r="C660" i="14" s="1" a="1"/>
  <c r="C660" i="14" s="1"/>
  <c r="I659" i="14" a="1"/>
  <c r="I659" i="14" s="1"/>
  <c r="E660" i="14" l="1" a="1"/>
  <c r="E660" i="14" s="1"/>
  <c r="H660" i="14" a="1"/>
  <c r="H660" i="14" s="1"/>
  <c r="G660" i="14" a="1"/>
  <c r="G660" i="14" s="1"/>
  <c r="F660" i="14" l="1" a="1"/>
  <c r="F660" i="14" s="1"/>
  <c r="D660" i="14" a="1"/>
  <c r="D660" i="14" s="1"/>
  <c r="C661" i="14" s="1" a="1"/>
  <c r="C661" i="14" s="1"/>
  <c r="I660" i="14" a="1"/>
  <c r="I660" i="14" s="1"/>
  <c r="E661" i="14" l="1" a="1"/>
  <c r="E661" i="14" s="1"/>
  <c r="H661" i="14" a="1"/>
  <c r="H661" i="14" s="1"/>
  <c r="G661" i="14" a="1"/>
  <c r="G661" i="14" s="1"/>
  <c r="F661" i="14" l="1" a="1"/>
  <c r="F661" i="14" s="1"/>
  <c r="D661" i="14" a="1"/>
  <c r="D661" i="14" s="1"/>
  <c r="C662" i="14" s="1" a="1"/>
  <c r="C662" i="14" s="1"/>
  <c r="I661" i="14" a="1"/>
  <c r="I661" i="14" s="1"/>
  <c r="E662" i="14" l="1" a="1"/>
  <c r="E662" i="14" s="1"/>
  <c r="H662" i="14" a="1"/>
  <c r="H662" i="14" s="1"/>
  <c r="G662" i="14" a="1"/>
  <c r="G662" i="14" s="1"/>
  <c r="F662" i="14" l="1" a="1"/>
  <c r="F662" i="14" s="1"/>
  <c r="D662" i="14" a="1"/>
  <c r="D662" i="14" s="1"/>
  <c r="C663" i="14" s="1" a="1"/>
  <c r="C663" i="14" s="1"/>
  <c r="I662" i="14" a="1"/>
  <c r="I662" i="14" s="1"/>
  <c r="E663" i="14" l="1" a="1"/>
  <c r="E663" i="14" s="1"/>
  <c r="H663" i="14" a="1"/>
  <c r="H663" i="14" s="1"/>
  <c r="G663" i="14" a="1"/>
  <c r="G663" i="14" s="1"/>
  <c r="F663" i="14" l="1" a="1"/>
  <c r="F663" i="14" s="1"/>
  <c r="D663" i="14" a="1"/>
  <c r="D663" i="14" s="1"/>
  <c r="C664" i="14" s="1" a="1"/>
  <c r="C664" i="14" s="1"/>
  <c r="I663" i="14" a="1"/>
  <c r="I663" i="14" s="1"/>
  <c r="E664" i="14" l="1" a="1"/>
  <c r="E664" i="14" s="1"/>
  <c r="H664" i="14" a="1"/>
  <c r="H664" i="14" s="1"/>
  <c r="G664" i="14" a="1"/>
  <c r="G664" i="14" s="1"/>
  <c r="F664" i="14" l="1" a="1"/>
  <c r="F664" i="14" s="1"/>
  <c r="D664" i="14" a="1"/>
  <c r="D664" i="14" s="1"/>
  <c r="C665" i="14" s="1" a="1"/>
  <c r="C665" i="14" s="1"/>
  <c r="I664" i="14" a="1"/>
  <c r="I664" i="14" s="1"/>
  <c r="E665" i="14" l="1" a="1"/>
  <c r="E665" i="14" s="1"/>
  <c r="H665" i="14" a="1"/>
  <c r="H665" i="14" s="1"/>
  <c r="G665" i="14" a="1"/>
  <c r="G665" i="14" s="1"/>
  <c r="F665" i="14" l="1" a="1"/>
  <c r="F665" i="14" s="1"/>
  <c r="D665" i="14" a="1"/>
  <c r="D665" i="14" s="1"/>
  <c r="C666" i="14" s="1" a="1"/>
  <c r="C666" i="14" s="1"/>
  <c r="I665" i="14" a="1"/>
  <c r="I665" i="14" s="1"/>
  <c r="E666" i="14" l="1" a="1"/>
  <c r="E666" i="14" s="1"/>
  <c r="H666" i="14" a="1"/>
  <c r="H666" i="14" s="1"/>
  <c r="G666" i="14" a="1"/>
  <c r="G666" i="14" s="1"/>
  <c r="F666" i="14" l="1" a="1"/>
  <c r="F666" i="14" s="1"/>
  <c r="D666" i="14" a="1"/>
  <c r="D666" i="14" s="1"/>
  <c r="C667" i="14" s="1" a="1"/>
  <c r="C667" i="14" s="1"/>
  <c r="I666" i="14" a="1"/>
  <c r="I666" i="14" s="1"/>
  <c r="E667" i="14" l="1" a="1"/>
  <c r="E667" i="14" s="1"/>
  <c r="H667" i="14" a="1"/>
  <c r="H667" i="14" s="1"/>
  <c r="G667" i="14" a="1"/>
  <c r="G667" i="14" s="1"/>
  <c r="F667" i="14" l="1" a="1"/>
  <c r="F667" i="14" s="1"/>
  <c r="D667" i="14" a="1"/>
  <c r="D667" i="14" s="1"/>
  <c r="C668" i="14" s="1" a="1"/>
  <c r="C668" i="14" s="1"/>
  <c r="I667" i="14" a="1"/>
  <c r="I667" i="14" s="1"/>
  <c r="E668" i="14" l="1" a="1"/>
  <c r="E668" i="14" s="1"/>
  <c r="H668" i="14" a="1"/>
  <c r="H668" i="14" s="1"/>
  <c r="G668" i="14" a="1"/>
  <c r="G668" i="14" s="1"/>
  <c r="F668" i="14" l="1" a="1"/>
  <c r="F668" i="14" s="1"/>
  <c r="D668" i="14" a="1"/>
  <c r="D668" i="14" s="1"/>
  <c r="C669" i="14" s="1" a="1"/>
  <c r="C669" i="14" s="1"/>
  <c r="I668" i="14" a="1"/>
  <c r="I668" i="14" s="1"/>
  <c r="E669" i="14" l="1" a="1"/>
  <c r="E669" i="14" s="1"/>
  <c r="H669" i="14" a="1"/>
  <c r="H669" i="14" s="1"/>
  <c r="G669" i="14" a="1"/>
  <c r="G669" i="14" s="1"/>
  <c r="F669" i="14" l="1" a="1"/>
  <c r="F669" i="14" s="1"/>
  <c r="D669" i="14" a="1"/>
  <c r="D669" i="14" s="1"/>
  <c r="C670" i="14" s="1" a="1"/>
  <c r="C670" i="14" s="1"/>
  <c r="I669" i="14" a="1"/>
  <c r="I669" i="14" s="1"/>
  <c r="E670" i="14" l="1" a="1"/>
  <c r="E670" i="14" s="1"/>
  <c r="H670" i="14" a="1"/>
  <c r="H670" i="14" s="1"/>
  <c r="G670" i="14" a="1"/>
  <c r="G670" i="14" s="1"/>
  <c r="F670" i="14" l="1" a="1"/>
  <c r="F670" i="14" s="1"/>
  <c r="D670" i="14" a="1"/>
  <c r="D670" i="14" s="1"/>
  <c r="C671" i="14" s="1" a="1"/>
  <c r="C671" i="14" s="1"/>
  <c r="I670" i="14" a="1"/>
  <c r="I670" i="14" s="1"/>
  <c r="E671" i="14" l="1" a="1"/>
  <c r="E671" i="14" s="1"/>
  <c r="H671" i="14" a="1"/>
  <c r="H671" i="14" s="1"/>
  <c r="G671" i="14" a="1"/>
  <c r="G671" i="14" s="1"/>
  <c r="F671" i="14" l="1" a="1"/>
  <c r="F671" i="14" s="1"/>
  <c r="D671" i="14" a="1"/>
  <c r="D671" i="14" s="1"/>
  <c r="C672" i="14" s="1" a="1"/>
  <c r="C672" i="14" s="1"/>
  <c r="I671" i="14" a="1"/>
  <c r="I671" i="14" s="1"/>
  <c r="E672" i="14" l="1" a="1"/>
  <c r="E672" i="14" s="1"/>
  <c r="H672" i="14" a="1"/>
  <c r="H672" i="14" s="1"/>
  <c r="G672" i="14" a="1"/>
  <c r="G672" i="14" s="1"/>
  <c r="F672" i="14" l="1" a="1"/>
  <c r="F672" i="14" s="1"/>
  <c r="D672" i="14" a="1"/>
  <c r="D672" i="14" s="1"/>
  <c r="C673" i="14" s="1" a="1"/>
  <c r="C673" i="14" s="1"/>
  <c r="I672" i="14" a="1"/>
  <c r="I672" i="14" s="1"/>
  <c r="E673" i="14" l="1" a="1"/>
  <c r="E673" i="14" s="1"/>
  <c r="H673" i="14" a="1"/>
  <c r="H673" i="14" s="1"/>
  <c r="G673" i="14" a="1"/>
  <c r="G673" i="14" s="1"/>
  <c r="F673" i="14" l="1" a="1"/>
  <c r="F673" i="14" s="1"/>
  <c r="D673" i="14" a="1"/>
  <c r="D673" i="14" s="1"/>
  <c r="C674" i="14" s="1" a="1"/>
  <c r="C674" i="14" s="1"/>
  <c r="I673" i="14" a="1"/>
  <c r="I673" i="14" s="1"/>
  <c r="E674" i="14" l="1" a="1"/>
  <c r="E674" i="14" s="1"/>
  <c r="H674" i="14" a="1"/>
  <c r="H674" i="14" s="1"/>
  <c r="G674" i="14" a="1"/>
  <c r="G674" i="14" s="1"/>
  <c r="F674" i="14" l="1" a="1"/>
  <c r="F674" i="14" s="1"/>
  <c r="D674" i="14" a="1"/>
  <c r="D674" i="14" s="1"/>
  <c r="C675" i="14" s="1" a="1"/>
  <c r="C675" i="14" s="1"/>
  <c r="I674" i="14" a="1"/>
  <c r="I674" i="14" s="1"/>
  <c r="E675" i="14" l="1" a="1"/>
  <c r="E675" i="14" s="1"/>
  <c r="H675" i="14" a="1"/>
  <c r="H675" i="14" s="1"/>
  <c r="G675" i="14" a="1"/>
  <c r="G675" i="14" s="1"/>
  <c r="F675" i="14" l="1" a="1"/>
  <c r="F675" i="14" s="1"/>
  <c r="I675" i="14" s="1" a="1"/>
  <c r="I675" i="14" s="1"/>
  <c r="D675" i="14" a="1"/>
  <c r="D675" i="14" s="1"/>
  <c r="C676" i="14" s="1" a="1"/>
  <c r="C676" i="14" s="1"/>
  <c r="E676" i="14" l="1" a="1"/>
  <c r="E676" i="14" s="1"/>
  <c r="H676" i="14" a="1"/>
  <c r="H676" i="14" s="1"/>
  <c r="G676" i="14" a="1"/>
  <c r="G676" i="14" s="1"/>
  <c r="F676" i="14" l="1" a="1"/>
  <c r="F676" i="14" s="1"/>
  <c r="D676" i="14" a="1"/>
  <c r="D676" i="14" s="1"/>
  <c r="C677" i="14" s="1" a="1"/>
  <c r="C677" i="14" s="1"/>
  <c r="I676" i="14" a="1"/>
  <c r="I676" i="14" s="1"/>
  <c r="E677" i="14" l="1" a="1"/>
  <c r="E677" i="14" s="1"/>
  <c r="H677" i="14" a="1"/>
  <c r="H677" i="14" s="1"/>
  <c r="G677" i="14" a="1"/>
  <c r="G677" i="14" s="1"/>
  <c r="F677" i="14" l="1" a="1"/>
  <c r="F677" i="14" s="1"/>
  <c r="D677" i="14" a="1"/>
  <c r="D677" i="14" s="1"/>
  <c r="C678" i="14" s="1" a="1"/>
  <c r="C678" i="14" s="1"/>
  <c r="I677" i="14" a="1"/>
  <c r="I677" i="14" s="1"/>
  <c r="E678" i="14" l="1" a="1"/>
  <c r="E678" i="14" s="1"/>
  <c r="H678" i="14" a="1"/>
  <c r="H678" i="14" s="1"/>
  <c r="G678" i="14" a="1"/>
  <c r="G678" i="14" s="1"/>
  <c r="F678" i="14" l="1" a="1"/>
  <c r="F678" i="14" s="1"/>
  <c r="D678" i="14" a="1"/>
  <c r="D678" i="14" s="1"/>
  <c r="C679" i="14" s="1" a="1"/>
  <c r="C679" i="14" s="1"/>
  <c r="I678" i="14" a="1"/>
  <c r="I678" i="14" s="1"/>
  <c r="E679" i="14" l="1" a="1"/>
  <c r="E679" i="14" s="1"/>
  <c r="H679" i="14" a="1"/>
  <c r="H679" i="14" s="1"/>
  <c r="G679" i="14" a="1"/>
  <c r="G679" i="14" s="1"/>
  <c r="F679" i="14" l="1" a="1"/>
  <c r="F679" i="14" s="1"/>
  <c r="D679" i="14" a="1"/>
  <c r="D679" i="14" s="1"/>
  <c r="C680" i="14" s="1" a="1"/>
  <c r="C680" i="14" s="1"/>
  <c r="I679" i="14" a="1"/>
  <c r="I679" i="14" s="1"/>
  <c r="E680" i="14" l="1" a="1"/>
  <c r="E680" i="14" s="1"/>
  <c r="H680" i="14" a="1"/>
  <c r="H680" i="14" s="1"/>
  <c r="G680" i="14" a="1"/>
  <c r="G680" i="14" s="1"/>
  <c r="F680" i="14" l="1" a="1"/>
  <c r="F680" i="14" s="1"/>
  <c r="D680" i="14" a="1"/>
  <c r="D680" i="14" s="1"/>
  <c r="C681" i="14" s="1" a="1"/>
  <c r="C681" i="14" s="1"/>
  <c r="I680" i="14" a="1"/>
  <c r="I680" i="14" s="1"/>
  <c r="E681" i="14" l="1" a="1"/>
  <c r="E681" i="14" s="1"/>
  <c r="H681" i="14" a="1"/>
  <c r="H681" i="14" s="1"/>
  <c r="G681" i="14" a="1"/>
  <c r="G681" i="14" s="1"/>
  <c r="F681" i="14" l="1" a="1"/>
  <c r="F681" i="14" s="1"/>
  <c r="D681" i="14" a="1"/>
  <c r="D681" i="14" s="1"/>
  <c r="C682" i="14" s="1" a="1"/>
  <c r="C682" i="14" s="1"/>
  <c r="I681" i="14" a="1"/>
  <c r="I681" i="14" s="1"/>
  <c r="E682" i="14" l="1" a="1"/>
  <c r="E682" i="14" s="1"/>
  <c r="H682" i="14" a="1"/>
  <c r="H682" i="14" s="1"/>
  <c r="G682" i="14" a="1"/>
  <c r="G682" i="14" s="1"/>
  <c r="F682" i="14" l="1" a="1"/>
  <c r="F682" i="14" s="1"/>
  <c r="I682" i="14" s="1" a="1"/>
  <c r="I682" i="14" s="1"/>
  <c r="D682" i="14" a="1"/>
  <c r="D682" i="14" s="1"/>
  <c r="C683" i="14" s="1" a="1"/>
  <c r="C683" i="14" s="1"/>
  <c r="E683" i="14" l="1" a="1"/>
  <c r="E683" i="14" s="1"/>
  <c r="H683" i="14" a="1"/>
  <c r="H683" i="14" s="1"/>
  <c r="G683" i="14" a="1"/>
  <c r="G683" i="14" s="1"/>
  <c r="F683" i="14" l="1" a="1"/>
  <c r="F683" i="14" s="1"/>
  <c r="D683" i="14" a="1"/>
  <c r="D683" i="14" s="1"/>
  <c r="C684" i="14" s="1" a="1"/>
  <c r="C684" i="14" s="1"/>
  <c r="I683" i="14" a="1"/>
  <c r="I683" i="14" s="1"/>
  <c r="E684" i="14" l="1" a="1"/>
  <c r="E684" i="14" s="1"/>
  <c r="H684" i="14" a="1"/>
  <c r="H684" i="14" s="1"/>
  <c r="G684" i="14" a="1"/>
  <c r="G684" i="14" s="1"/>
  <c r="F684" i="14" l="1" a="1"/>
  <c r="F684" i="14" s="1"/>
  <c r="D684" i="14" a="1"/>
  <c r="D684" i="14" s="1"/>
  <c r="C685" i="14" s="1" a="1"/>
  <c r="C685" i="14" s="1"/>
  <c r="I684" i="14" a="1"/>
  <c r="I684" i="14" s="1"/>
  <c r="E685" i="14" l="1" a="1"/>
  <c r="E685" i="14" s="1"/>
  <c r="H685" i="14" a="1"/>
  <c r="H685" i="14" s="1"/>
  <c r="G685" i="14" a="1"/>
  <c r="G685" i="14" s="1"/>
  <c r="F685" i="14" l="1" a="1"/>
  <c r="F685" i="14" s="1"/>
  <c r="D685" i="14" a="1"/>
  <c r="D685" i="14" s="1"/>
  <c r="C686" i="14" s="1" a="1"/>
  <c r="C686" i="14" s="1"/>
  <c r="I685" i="14" a="1"/>
  <c r="I685" i="14" s="1"/>
  <c r="E686" i="14" l="1" a="1"/>
  <c r="E686" i="14" s="1"/>
  <c r="H686" i="14" a="1"/>
  <c r="H686" i="14" s="1"/>
  <c r="G686" i="14" a="1"/>
  <c r="G686" i="14" s="1"/>
  <c r="F686" i="14" l="1" a="1"/>
  <c r="F686" i="14" s="1"/>
  <c r="D686" i="14" a="1"/>
  <c r="D686" i="14" s="1"/>
  <c r="C687" i="14" s="1" a="1"/>
  <c r="C687" i="14" s="1"/>
  <c r="I686" i="14" a="1"/>
  <c r="I686" i="14" s="1"/>
  <c r="E687" i="14" l="1" a="1"/>
  <c r="E687" i="14" s="1"/>
  <c r="H687" i="14" a="1"/>
  <c r="H687" i="14" s="1"/>
  <c r="G687" i="14" a="1"/>
  <c r="G687" i="14" s="1"/>
  <c r="F687" i="14" l="1" a="1"/>
  <c r="F687" i="14" s="1"/>
  <c r="D687" i="14" a="1"/>
  <c r="D687" i="14" s="1"/>
  <c r="C688" i="14" s="1" a="1"/>
  <c r="C688" i="14" s="1"/>
  <c r="I687" i="14" a="1"/>
  <c r="I687" i="14" s="1"/>
  <c r="E688" i="14" l="1" a="1"/>
  <c r="E688" i="14" s="1"/>
  <c r="H688" i="14" a="1"/>
  <c r="H688" i="14" s="1"/>
  <c r="G688" i="14" a="1"/>
  <c r="G688" i="14" s="1"/>
  <c r="F688" i="14" l="1" a="1"/>
  <c r="F688" i="14" s="1"/>
  <c r="I688" i="14" s="1" a="1"/>
  <c r="I688" i="14" s="1"/>
  <c r="D688" i="14" a="1"/>
  <c r="D688" i="14" s="1"/>
  <c r="C689" i="14" s="1" a="1"/>
  <c r="C689" i="14" s="1"/>
  <c r="E689" i="14" l="1" a="1"/>
  <c r="E689" i="14" s="1"/>
  <c r="H689" i="14" a="1"/>
  <c r="H689" i="14" s="1"/>
  <c r="G689" i="14" a="1"/>
  <c r="G689" i="14" s="1"/>
  <c r="F689" i="14" l="1" a="1"/>
  <c r="F689" i="14" s="1"/>
  <c r="D689" i="14" a="1"/>
  <c r="D689" i="14" s="1"/>
  <c r="C690" i="14" s="1" a="1"/>
  <c r="C690" i="14" s="1"/>
  <c r="I689" i="14" a="1"/>
  <c r="I689" i="14" s="1"/>
  <c r="E690" i="14" l="1" a="1"/>
  <c r="E690" i="14" s="1"/>
  <c r="H690" i="14" a="1"/>
  <c r="H690" i="14" s="1"/>
  <c r="G690" i="14" a="1"/>
  <c r="G690" i="14" s="1"/>
  <c r="F690" i="14" l="1" a="1"/>
  <c r="F690" i="14" s="1"/>
  <c r="D690" i="14" a="1"/>
  <c r="D690" i="14" s="1"/>
  <c r="C691" i="14" s="1" a="1"/>
  <c r="C691" i="14" s="1"/>
  <c r="I690" i="14" a="1"/>
  <c r="I690" i="14" s="1"/>
  <c r="E691" i="14" l="1" a="1"/>
  <c r="E691" i="14" s="1"/>
  <c r="H691" i="14" a="1"/>
  <c r="H691" i="14" s="1"/>
  <c r="G691" i="14" a="1"/>
  <c r="G691" i="14" s="1"/>
  <c r="F691" i="14" l="1" a="1"/>
  <c r="F691" i="14" s="1"/>
  <c r="D691" i="14" a="1"/>
  <c r="D691" i="14" s="1"/>
  <c r="C692" i="14" s="1" a="1"/>
  <c r="C692" i="14" s="1"/>
  <c r="I691" i="14" a="1"/>
  <c r="I691" i="14" s="1"/>
  <c r="E692" i="14" l="1" a="1"/>
  <c r="E692" i="14" s="1"/>
  <c r="H692" i="14" a="1"/>
  <c r="H692" i="14" s="1"/>
  <c r="G692" i="14" a="1"/>
  <c r="G692" i="14" s="1"/>
  <c r="F692" i="14" l="1" a="1"/>
  <c r="F692" i="14" s="1"/>
  <c r="D692" i="14" a="1"/>
  <c r="D692" i="14" s="1"/>
  <c r="C693" i="14" s="1" a="1"/>
  <c r="C693" i="14" s="1"/>
  <c r="I692" i="14" a="1"/>
  <c r="I692" i="14" s="1"/>
  <c r="E693" i="14" l="1" a="1"/>
  <c r="E693" i="14" s="1"/>
  <c r="H693" i="14" a="1"/>
  <c r="H693" i="14" s="1"/>
  <c r="G693" i="14" a="1"/>
  <c r="G693" i="14" s="1"/>
  <c r="F693" i="14" l="1" a="1"/>
  <c r="F693" i="14" s="1"/>
  <c r="D693" i="14" a="1"/>
  <c r="D693" i="14" s="1"/>
  <c r="C694" i="14" s="1" a="1"/>
  <c r="C694" i="14" s="1"/>
  <c r="I693" i="14" a="1"/>
  <c r="I693" i="14" s="1"/>
  <c r="E694" i="14" l="1" a="1"/>
  <c r="E694" i="14" s="1"/>
  <c r="H694" i="14" a="1"/>
  <c r="H694" i="14" s="1"/>
  <c r="G694" i="14" a="1"/>
  <c r="G694" i="14" s="1"/>
  <c r="F694" i="14" l="1" a="1"/>
  <c r="F694" i="14" s="1"/>
  <c r="D694" i="14" a="1"/>
  <c r="D694" i="14" s="1"/>
  <c r="C695" i="14" s="1" a="1"/>
  <c r="C695" i="14" s="1"/>
  <c r="I694" i="14" a="1"/>
  <c r="I694" i="14" s="1"/>
  <c r="E695" i="14" l="1" a="1"/>
  <c r="E695" i="14" s="1"/>
  <c r="H695" i="14" a="1"/>
  <c r="H695" i="14" s="1"/>
  <c r="G695" i="14" a="1"/>
  <c r="G695" i="14" s="1"/>
  <c r="F695" i="14" l="1" a="1"/>
  <c r="F695" i="14" s="1"/>
  <c r="I695" i="14" s="1" a="1"/>
  <c r="I695" i="14" s="1"/>
  <c r="D695" i="14" a="1"/>
  <c r="D695" i="14" s="1"/>
  <c r="C696" i="14" s="1" a="1"/>
  <c r="C696" i="14" s="1"/>
  <c r="E696" i="14" l="1" a="1"/>
  <c r="E696" i="14" s="1"/>
  <c r="H696" i="14" a="1"/>
  <c r="H696" i="14" s="1"/>
  <c r="G696" i="14" a="1"/>
  <c r="G696" i="14" s="1"/>
  <c r="F696" i="14" l="1" a="1"/>
  <c r="F696" i="14" s="1"/>
  <c r="D696" i="14" a="1"/>
  <c r="D696" i="14" s="1"/>
  <c r="C697" i="14" s="1" a="1"/>
  <c r="C697" i="14" s="1"/>
  <c r="I696" i="14" a="1"/>
  <c r="I696" i="14" s="1"/>
  <c r="E697" i="14" l="1" a="1"/>
  <c r="E697" i="14" s="1"/>
  <c r="H697" i="14" a="1"/>
  <c r="H697" i="14" s="1"/>
  <c r="G697" i="14" a="1"/>
  <c r="G697" i="14" s="1"/>
  <c r="F697" i="14" l="1" a="1"/>
  <c r="F697" i="14" s="1"/>
  <c r="D697" i="14" a="1"/>
  <c r="D697" i="14" s="1"/>
  <c r="C698" i="14" s="1" a="1"/>
  <c r="C698" i="14" s="1"/>
  <c r="I697" i="14" a="1"/>
  <c r="I697" i="14" s="1"/>
  <c r="E698" i="14" l="1" a="1"/>
  <c r="E698" i="14" s="1"/>
  <c r="H698" i="14" a="1"/>
  <c r="H698" i="14" s="1"/>
  <c r="G698" i="14" a="1"/>
  <c r="G698" i="14" s="1"/>
  <c r="F698" i="14" l="1" a="1"/>
  <c r="F698" i="14" s="1"/>
  <c r="D698" i="14" a="1"/>
  <c r="D698" i="14" s="1"/>
  <c r="C699" i="14" s="1" a="1"/>
  <c r="C699" i="14" s="1"/>
  <c r="I698" i="14" a="1"/>
  <c r="I698" i="14" s="1"/>
  <c r="E699" i="14" l="1" a="1"/>
  <c r="E699" i="14" s="1"/>
  <c r="H699" i="14" a="1"/>
  <c r="H699" i="14" s="1"/>
  <c r="G699" i="14" a="1"/>
  <c r="G699" i="14" s="1"/>
  <c r="F699" i="14" l="1" a="1"/>
  <c r="F699" i="14" s="1"/>
  <c r="D699" i="14" a="1"/>
  <c r="D699" i="14" s="1"/>
  <c r="C700" i="14" s="1" a="1"/>
  <c r="C700" i="14" s="1"/>
  <c r="I699" i="14" a="1"/>
  <c r="I699" i="14" s="1"/>
  <c r="E700" i="14" l="1" a="1"/>
  <c r="E700" i="14" s="1"/>
  <c r="H700" i="14" a="1"/>
  <c r="H700" i="14" s="1"/>
  <c r="G700" i="14" a="1"/>
  <c r="G700" i="14" s="1"/>
  <c r="F700" i="14" l="1" a="1"/>
  <c r="F700" i="14" s="1"/>
  <c r="D700" i="14" a="1"/>
  <c r="D700" i="14" s="1"/>
  <c r="C701" i="14" s="1" a="1"/>
  <c r="C701" i="14" s="1"/>
  <c r="I700" i="14" a="1"/>
  <c r="I700" i="14" s="1"/>
  <c r="E701" i="14" l="1" a="1"/>
  <c r="E701" i="14" s="1"/>
  <c r="H701" i="14" a="1"/>
  <c r="H701" i="14" s="1"/>
  <c r="G701" i="14" a="1"/>
  <c r="G701" i="14" s="1"/>
  <c r="F701" i="14" l="1" a="1"/>
  <c r="F701" i="14" s="1"/>
  <c r="I701" i="14" s="1" a="1"/>
  <c r="I701" i="14" s="1"/>
  <c r="D701" i="14" a="1"/>
  <c r="D701" i="14" s="1"/>
  <c r="C702" i="14" s="1" a="1"/>
  <c r="C702" i="14" s="1"/>
  <c r="E702" i="14" l="1" a="1"/>
  <c r="E702" i="14" s="1"/>
  <c r="H702" i="14" a="1"/>
  <c r="H702" i="14" s="1"/>
  <c r="G702" i="14" a="1"/>
  <c r="G702" i="14" s="1"/>
  <c r="F702" i="14" l="1" a="1"/>
  <c r="F702" i="14" s="1"/>
  <c r="D702" i="14" a="1"/>
  <c r="D702" i="14" s="1"/>
  <c r="C703" i="14" s="1" a="1"/>
  <c r="C703" i="14" s="1"/>
  <c r="I702" i="14" a="1"/>
  <c r="I702" i="14" s="1"/>
  <c r="E703" i="14" l="1" a="1"/>
  <c r="E703" i="14" s="1"/>
  <c r="H703" i="14" a="1"/>
  <c r="H703" i="14" s="1"/>
  <c r="G703" i="14" a="1"/>
  <c r="G703" i="14" s="1"/>
  <c r="F703" i="14" l="1" a="1"/>
  <c r="F703" i="14" s="1"/>
  <c r="D703" i="14" a="1"/>
  <c r="D703" i="14" s="1"/>
  <c r="C704" i="14" s="1" a="1"/>
  <c r="C704" i="14" s="1"/>
  <c r="I703" i="14" a="1"/>
  <c r="I703" i="14" s="1"/>
  <c r="E704" i="14" l="1" a="1"/>
  <c r="E704" i="14" s="1"/>
  <c r="H704" i="14" a="1"/>
  <c r="H704" i="14" s="1"/>
  <c r="G704" i="14" a="1"/>
  <c r="G704" i="14" s="1"/>
  <c r="F704" i="14" l="1" a="1"/>
  <c r="F704" i="14" s="1"/>
  <c r="D704" i="14" a="1"/>
  <c r="D704" i="14" s="1"/>
  <c r="C705" i="14" s="1" a="1"/>
  <c r="C705" i="14" s="1"/>
  <c r="I704" i="14" a="1"/>
  <c r="I704" i="14" s="1"/>
  <c r="E705" i="14" l="1" a="1"/>
  <c r="E705" i="14" s="1"/>
  <c r="H705" i="14" a="1"/>
  <c r="H705" i="14" s="1"/>
  <c r="G705" i="14" a="1"/>
  <c r="G705" i="14" s="1"/>
  <c r="F705" i="14" l="1" a="1"/>
  <c r="F705" i="14" s="1"/>
  <c r="I705" i="14" s="1" a="1"/>
  <c r="I705" i="14" s="1"/>
  <c r="D705" i="14" a="1"/>
  <c r="D705" i="14" s="1"/>
  <c r="C706" i="14" s="1" a="1"/>
  <c r="C706" i="14" s="1"/>
  <c r="E706" i="14" l="1" a="1"/>
  <c r="E706" i="14" s="1"/>
  <c r="H706" i="14" a="1"/>
  <c r="H706" i="14" s="1"/>
  <c r="G706" i="14" a="1"/>
  <c r="G706" i="14" s="1"/>
  <c r="F706" i="14" l="1" a="1"/>
  <c r="F706" i="14" s="1"/>
  <c r="D706" i="14" a="1"/>
  <c r="D706" i="14" s="1"/>
  <c r="C707" i="14" s="1" a="1"/>
  <c r="C707" i="14" s="1"/>
  <c r="I706" i="14" a="1"/>
  <c r="I706" i="14" s="1"/>
  <c r="E707" i="14" l="1" a="1"/>
  <c r="E707" i="14" s="1"/>
  <c r="H707" i="14" a="1"/>
  <c r="H707" i="14" s="1"/>
  <c r="G707" i="14" a="1"/>
  <c r="G707" i="14" s="1"/>
  <c r="F707" i="14" l="1" a="1"/>
  <c r="F707" i="14" s="1"/>
  <c r="D707" i="14" a="1"/>
  <c r="D707" i="14" s="1"/>
  <c r="C708" i="14" s="1" a="1"/>
  <c r="C708" i="14" s="1"/>
  <c r="I707" i="14" a="1"/>
  <c r="I707" i="14" s="1"/>
  <c r="E708" i="14" l="1" a="1"/>
  <c r="E708" i="14" s="1"/>
  <c r="H708" i="14" a="1"/>
  <c r="H708" i="14" s="1"/>
  <c r="G708" i="14" a="1"/>
  <c r="G708" i="14" s="1"/>
  <c r="F708" i="14" l="1" a="1"/>
  <c r="F708" i="14" s="1"/>
  <c r="D708" i="14" a="1"/>
  <c r="D708" i="14" s="1"/>
  <c r="C709" i="14" s="1" a="1"/>
  <c r="C709" i="14" s="1"/>
  <c r="I708" i="14" a="1"/>
  <c r="I708" i="14" s="1"/>
  <c r="E709" i="14" l="1" a="1"/>
  <c r="E709" i="14" s="1"/>
  <c r="H709" i="14" a="1"/>
  <c r="H709" i="14" s="1"/>
  <c r="G709" i="14" a="1"/>
  <c r="G709" i="14" s="1"/>
  <c r="F709" i="14" l="1" a="1"/>
  <c r="F709" i="14" s="1"/>
  <c r="D709" i="14" a="1"/>
  <c r="D709" i="14" s="1"/>
  <c r="C710" i="14" s="1" a="1"/>
  <c r="C710" i="14" s="1"/>
  <c r="I709" i="14" a="1"/>
  <c r="I709" i="14" s="1"/>
  <c r="E710" i="14" l="1" a="1"/>
  <c r="E710" i="14" s="1"/>
  <c r="H710" i="14" a="1"/>
  <c r="H710" i="14" s="1"/>
  <c r="G710" i="14" a="1"/>
  <c r="G710" i="14" s="1"/>
  <c r="F710" i="14" l="1" a="1"/>
  <c r="F710" i="14" s="1"/>
  <c r="D710" i="14" a="1"/>
  <c r="D710" i="14" s="1"/>
  <c r="C711" i="14" s="1" a="1"/>
  <c r="C711" i="14" s="1"/>
  <c r="I710" i="14" a="1"/>
  <c r="I710" i="14" s="1"/>
  <c r="E711" i="14" l="1" a="1"/>
  <c r="E711" i="14" s="1"/>
  <c r="H711" i="14" a="1"/>
  <c r="H711" i="14" s="1"/>
  <c r="G711" i="14" a="1"/>
  <c r="G711" i="14" s="1"/>
  <c r="F711" i="14" l="1" a="1"/>
  <c r="F711" i="14" s="1"/>
  <c r="D711" i="14" a="1"/>
  <c r="D711" i="14" s="1"/>
  <c r="C712" i="14" s="1" a="1"/>
  <c r="C712" i="14" s="1"/>
  <c r="I711" i="14" a="1"/>
  <c r="I711" i="14" s="1"/>
  <c r="E712" i="14" l="1" a="1"/>
  <c r="E712" i="14" s="1"/>
  <c r="H712" i="14" a="1"/>
  <c r="H712" i="14" s="1"/>
  <c r="G712" i="14" a="1"/>
  <c r="G712" i="14" s="1"/>
  <c r="F712" i="14" l="1" a="1"/>
  <c r="F712" i="14" s="1"/>
  <c r="I712" i="14" s="1" a="1"/>
  <c r="I712" i="14" s="1"/>
  <c r="D712" i="14" a="1"/>
  <c r="D712" i="14" s="1"/>
  <c r="C713" i="14" s="1" a="1"/>
  <c r="C713" i="14" s="1"/>
  <c r="E713" i="14" l="1" a="1"/>
  <c r="E713" i="14" s="1"/>
  <c r="H713" i="14" a="1"/>
  <c r="H713" i="14" s="1"/>
  <c r="G713" i="14" a="1"/>
  <c r="G713" i="14" s="1"/>
  <c r="F713" i="14" l="1" a="1"/>
  <c r="F713" i="14" s="1"/>
  <c r="I713" i="14" s="1" a="1"/>
  <c r="I713" i="14" s="1"/>
  <c r="D713" i="14" a="1"/>
  <c r="D713" i="14" s="1"/>
  <c r="C714" i="14" s="1" a="1"/>
  <c r="C714" i="14" s="1"/>
  <c r="E714" i="14" l="1" a="1"/>
  <c r="E714" i="14" s="1"/>
  <c r="H714" i="14" a="1"/>
  <c r="H714" i="14" s="1"/>
  <c r="G714" i="14" a="1"/>
  <c r="G714" i="14" s="1"/>
  <c r="F714" i="14" l="1" a="1"/>
  <c r="F714" i="14" s="1"/>
  <c r="I714" i="14" s="1" a="1"/>
  <c r="I714" i="14" s="1"/>
  <c r="D714" i="14" a="1"/>
  <c r="D714" i="14" s="1"/>
  <c r="C715" i="14" s="1" a="1"/>
  <c r="C715" i="14" s="1"/>
  <c r="E715" i="14" l="1" a="1"/>
  <c r="E715" i="14" s="1"/>
  <c r="H715" i="14" a="1"/>
  <c r="H715" i="14" s="1"/>
  <c r="G715" i="14" a="1"/>
  <c r="G715" i="14" s="1"/>
  <c r="F715" i="14" l="1" a="1"/>
  <c r="F715" i="14" s="1"/>
  <c r="D715" i="14" a="1"/>
  <c r="D715" i="14" s="1"/>
  <c r="C716" i="14" s="1" a="1"/>
  <c r="C716" i="14" s="1"/>
  <c r="I715" i="14" a="1"/>
  <c r="I715" i="14" s="1"/>
  <c r="E716" i="14" l="1" a="1"/>
  <c r="E716" i="14" s="1"/>
  <c r="H716" i="14" a="1"/>
  <c r="H716" i="14" s="1"/>
  <c r="G716" i="14" a="1"/>
  <c r="G716" i="14" s="1"/>
  <c r="F716" i="14" l="1" a="1"/>
  <c r="F716" i="14" s="1"/>
  <c r="D716" i="14" a="1"/>
  <c r="D716" i="14" s="1"/>
  <c r="C717" i="14" s="1" a="1"/>
  <c r="C717" i="14" s="1"/>
  <c r="I716" i="14" a="1"/>
  <c r="I716" i="14" s="1"/>
  <c r="E717" i="14" l="1" a="1"/>
  <c r="E717" i="14" s="1"/>
  <c r="H717" i="14" a="1"/>
  <c r="H717" i="14" s="1"/>
  <c r="G717" i="14" a="1"/>
  <c r="G717" i="14" s="1"/>
  <c r="F717" i="14" l="1" a="1"/>
  <c r="F717" i="14" s="1"/>
  <c r="D717" i="14" a="1"/>
  <c r="D717" i="14" s="1"/>
  <c r="C718" i="14" s="1" a="1"/>
  <c r="C718" i="14" s="1"/>
  <c r="I717" i="14" a="1"/>
  <c r="I717" i="14" s="1"/>
  <c r="E718" i="14" l="1" a="1"/>
  <c r="E718" i="14" s="1"/>
  <c r="H718" i="14" a="1"/>
  <c r="H718" i="14" s="1"/>
  <c r="G718" i="14" a="1"/>
  <c r="G718" i="14" s="1"/>
  <c r="F718" i="14" l="1" a="1"/>
  <c r="F718" i="14" s="1"/>
  <c r="D718" i="14" a="1"/>
  <c r="D718" i="14" s="1"/>
  <c r="C719" i="14" s="1" a="1"/>
  <c r="C719" i="14" s="1"/>
  <c r="I718" i="14" a="1"/>
  <c r="I718" i="14" s="1"/>
  <c r="E719" i="14" l="1" a="1"/>
  <c r="E719" i="14" s="1"/>
  <c r="H719" i="14" a="1"/>
  <c r="H719" i="14" s="1"/>
  <c r="G719" i="14" a="1"/>
  <c r="G719" i="14" s="1"/>
  <c r="F719" i="14" l="1" a="1"/>
  <c r="F719" i="14" s="1"/>
  <c r="D719" i="14" a="1"/>
  <c r="D719" i="14" s="1"/>
  <c r="C720" i="14" s="1" a="1"/>
  <c r="C720" i="14" s="1"/>
  <c r="I719" i="14" a="1"/>
  <c r="I719" i="14" s="1"/>
  <c r="E720" i="14" l="1" a="1"/>
  <c r="E720" i="14" s="1"/>
  <c r="H720" i="14" a="1"/>
  <c r="H720" i="14" s="1"/>
  <c r="G720" i="14" a="1"/>
  <c r="G720" i="14" s="1"/>
  <c r="F720" i="14" l="1" a="1"/>
  <c r="F720" i="14" s="1"/>
  <c r="D720" i="14" a="1"/>
  <c r="D720" i="14" s="1"/>
  <c r="C721" i="14" s="1" a="1"/>
  <c r="C721" i="14" s="1"/>
  <c r="I720" i="14" a="1"/>
  <c r="I720" i="14" s="1"/>
  <c r="E721" i="14" l="1" a="1"/>
  <c r="E721" i="14" s="1"/>
  <c r="H721" i="14" a="1"/>
  <c r="H721" i="14" s="1"/>
  <c r="G721" i="14" a="1"/>
  <c r="G721" i="14" s="1"/>
  <c r="F721" i="14" l="1" a="1"/>
  <c r="F721" i="14" s="1"/>
  <c r="D721" i="14" a="1"/>
  <c r="D721" i="14" s="1"/>
  <c r="C722" i="14" s="1" a="1"/>
  <c r="C722" i="14" s="1"/>
  <c r="I721" i="14" a="1"/>
  <c r="I721" i="14" s="1"/>
  <c r="E722" i="14" l="1" a="1"/>
  <c r="E722" i="14" s="1"/>
  <c r="H722" i="14" a="1"/>
  <c r="H722" i="14" s="1"/>
  <c r="G722" i="14" a="1"/>
  <c r="G722" i="14" s="1"/>
  <c r="F722" i="14" l="1" a="1"/>
  <c r="F722" i="14" s="1"/>
  <c r="D722" i="14" a="1"/>
  <c r="D722" i="14" s="1"/>
  <c r="C723" i="14" s="1" a="1"/>
  <c r="C723" i="14" s="1"/>
  <c r="I722" i="14" a="1"/>
  <c r="I722" i="14" s="1"/>
  <c r="E723" i="14" l="1" a="1"/>
  <c r="E723" i="14" s="1"/>
  <c r="H723" i="14" a="1"/>
  <c r="H723" i="14" s="1"/>
  <c r="G723" i="14" a="1"/>
  <c r="G723" i="14" s="1"/>
  <c r="F723" i="14" l="1" a="1"/>
  <c r="F723" i="14" s="1"/>
  <c r="D723" i="14" a="1"/>
  <c r="D723" i="14" s="1"/>
  <c r="C724" i="14" s="1" a="1"/>
  <c r="C724" i="14" s="1"/>
  <c r="I723" i="14" a="1"/>
  <c r="I723" i="14" s="1"/>
  <c r="E724" i="14" l="1" a="1"/>
  <c r="E724" i="14" s="1"/>
  <c r="H724" i="14" a="1"/>
  <c r="H724" i="14" s="1"/>
  <c r="G724" i="14" a="1"/>
  <c r="G724" i="14" s="1"/>
  <c r="F724" i="14" l="1" a="1"/>
  <c r="F724" i="14" s="1"/>
  <c r="D724" i="14" a="1"/>
  <c r="D724" i="14" s="1"/>
  <c r="C725" i="14" s="1" a="1"/>
  <c r="C725" i="14" s="1"/>
  <c r="I724" i="14" a="1"/>
  <c r="I724" i="14" s="1"/>
  <c r="E725" i="14" l="1" a="1"/>
  <c r="E725" i="14" s="1"/>
  <c r="H725" i="14" a="1"/>
  <c r="H725" i="14" s="1"/>
  <c r="G725" i="14" a="1"/>
  <c r="G725" i="14" s="1"/>
  <c r="F725" i="14" l="1" a="1"/>
  <c r="F725" i="14" s="1"/>
  <c r="D725" i="14" a="1"/>
  <c r="D725" i="14" s="1"/>
  <c r="C726" i="14" s="1" a="1"/>
  <c r="C726" i="14" s="1"/>
  <c r="I725" i="14" a="1"/>
  <c r="I725" i="14" s="1"/>
  <c r="E726" i="14" l="1" a="1"/>
  <c r="E726" i="14" s="1"/>
  <c r="H726" i="14" a="1"/>
  <c r="H726" i="14" s="1"/>
  <c r="G726" i="14" a="1"/>
  <c r="G726" i="14" s="1"/>
  <c r="F726" i="14" l="1" a="1"/>
  <c r="F726" i="14" s="1"/>
  <c r="D726" i="14" a="1"/>
  <c r="D726" i="14" s="1"/>
  <c r="C727" i="14" s="1" a="1"/>
  <c r="C727" i="14" s="1"/>
  <c r="I726" i="14" a="1"/>
  <c r="I726" i="14" s="1"/>
  <c r="E727" i="14" l="1" a="1"/>
  <c r="E727" i="14" s="1"/>
  <c r="H727" i="14" a="1"/>
  <c r="H727" i="14" s="1"/>
  <c r="G727" i="14" a="1"/>
  <c r="G727" i="14" s="1"/>
  <c r="F727" i="14" l="1" a="1"/>
  <c r="F727" i="14" s="1"/>
  <c r="D727" i="14" a="1"/>
  <c r="D727" i="14" s="1"/>
  <c r="C728" i="14" s="1" a="1"/>
  <c r="C728" i="14" s="1"/>
  <c r="I727" i="14" a="1"/>
  <c r="I727" i="14" s="1"/>
  <c r="E728" i="14" l="1" a="1"/>
  <c r="E728" i="14" s="1"/>
  <c r="H728" i="14" a="1"/>
  <c r="H728" i="14" s="1"/>
  <c r="G728" i="14" a="1"/>
  <c r="G728" i="14" s="1"/>
  <c r="F728" i="14" l="1" a="1"/>
  <c r="F728" i="14" s="1"/>
  <c r="D728" i="14" a="1"/>
  <c r="D728" i="14" s="1"/>
  <c r="C729" i="14" s="1" a="1"/>
  <c r="C729" i="14" s="1"/>
  <c r="I728" i="14" a="1"/>
  <c r="I728" i="14" s="1"/>
  <c r="E729" i="14" l="1" a="1"/>
  <c r="E729" i="14" s="1"/>
  <c r="H729" i="14" a="1"/>
  <c r="H729" i="14" s="1"/>
  <c r="G729" i="14" a="1"/>
  <c r="G729" i="14" s="1"/>
  <c r="F729" i="14" l="1" a="1"/>
  <c r="F729" i="14" s="1"/>
  <c r="D729" i="14" a="1"/>
  <c r="D729" i="14" s="1"/>
  <c r="C730" i="14" s="1" a="1"/>
  <c r="C730" i="14" s="1"/>
  <c r="I729" i="14" a="1"/>
  <c r="I729" i="14" s="1"/>
  <c r="E730" i="14" l="1" a="1"/>
  <c r="E730" i="14" s="1"/>
  <c r="H730" i="14" a="1"/>
  <c r="H730" i="14" s="1"/>
  <c r="G730" i="14" a="1"/>
  <c r="G730" i="14" s="1"/>
  <c r="F730" i="14" l="1" a="1"/>
  <c r="F730" i="14" s="1"/>
  <c r="D730" i="14" a="1"/>
  <c r="D730" i="14" s="1"/>
  <c r="C731" i="14" s="1" a="1"/>
  <c r="C731" i="14" s="1"/>
  <c r="I730" i="14" a="1"/>
  <c r="I730" i="14" s="1"/>
  <c r="E731" i="14" l="1" a="1"/>
  <c r="E731" i="14" s="1"/>
  <c r="H731" i="14" a="1"/>
  <c r="H731" i="14" s="1"/>
  <c r="G731" i="14" a="1"/>
  <c r="G731" i="14" s="1"/>
  <c r="F731" i="14" l="1" a="1"/>
  <c r="F731" i="14" s="1"/>
  <c r="D731" i="14" a="1"/>
  <c r="D731" i="14" s="1"/>
  <c r="C732" i="14" s="1" a="1"/>
  <c r="C732" i="14" s="1"/>
  <c r="I731" i="14" a="1"/>
  <c r="I731" i="14" s="1"/>
  <c r="E732" i="14" l="1" a="1"/>
  <c r="E732" i="14" s="1"/>
  <c r="H732" i="14" a="1"/>
  <c r="H732" i="14" s="1"/>
  <c r="G732" i="14" a="1"/>
  <c r="G732" i="14" s="1"/>
  <c r="F732" i="14" l="1" a="1"/>
  <c r="F732" i="14" s="1"/>
  <c r="D732" i="14" a="1"/>
  <c r="D732" i="14" s="1"/>
  <c r="C733" i="14" s="1" a="1"/>
  <c r="C733" i="14" s="1"/>
  <c r="I732" i="14" a="1"/>
  <c r="I732" i="14" s="1"/>
  <c r="E733" i="14" l="1" a="1"/>
  <c r="E733" i="14" s="1"/>
  <c r="H733" i="14" a="1"/>
  <c r="H733" i="14" s="1"/>
  <c r="G733" i="14" a="1"/>
  <c r="G733" i="14" s="1"/>
  <c r="F733" i="14" l="1" a="1"/>
  <c r="F733" i="14" s="1"/>
  <c r="D733" i="14" a="1"/>
  <c r="D733" i="14" s="1"/>
  <c r="C734" i="14" s="1" a="1"/>
  <c r="C734" i="14" s="1"/>
  <c r="I733" i="14" a="1"/>
  <c r="I733" i="14" s="1"/>
  <c r="E734" i="14" l="1" a="1"/>
  <c r="E734" i="14" s="1"/>
  <c r="H734" i="14" a="1"/>
  <c r="H734" i="14" s="1"/>
  <c r="G734" i="14" a="1"/>
  <c r="G734" i="14" s="1"/>
  <c r="F734" i="14" l="1" a="1"/>
  <c r="F734" i="14" s="1"/>
  <c r="D734" i="14" a="1"/>
  <c r="D734" i="14" s="1"/>
  <c r="C735" i="14" s="1" a="1"/>
  <c r="C735" i="14" s="1"/>
  <c r="I734" i="14" a="1"/>
  <c r="I734" i="14" s="1"/>
  <c r="E735" i="14" l="1" a="1"/>
  <c r="E735" i="14" s="1"/>
  <c r="H735" i="14" a="1"/>
  <c r="H735" i="14" s="1"/>
  <c r="G735" i="14" a="1"/>
  <c r="G735" i="14" s="1"/>
  <c r="F735" i="14" l="1" a="1"/>
  <c r="F735" i="14" s="1"/>
  <c r="D735" i="14" a="1"/>
  <c r="D735" i="14" s="1"/>
  <c r="C736" i="14" s="1" a="1"/>
  <c r="C736" i="14" s="1"/>
  <c r="I735" i="14" a="1"/>
  <c r="I735" i="14" s="1"/>
  <c r="E736" i="14" l="1" a="1"/>
  <c r="E736" i="14" s="1"/>
  <c r="H736" i="14" a="1"/>
  <c r="H736" i="14" s="1"/>
  <c r="G736" i="14" a="1"/>
  <c r="G736" i="14" s="1"/>
  <c r="F736" i="14" l="1" a="1"/>
  <c r="F736" i="14" s="1"/>
  <c r="D736" i="14" a="1"/>
  <c r="D736" i="14" s="1"/>
  <c r="C737" i="14" s="1" a="1"/>
  <c r="C737" i="14" s="1"/>
  <c r="I736" i="14" a="1"/>
  <c r="I736" i="14" s="1"/>
  <c r="E737" i="14" l="1" a="1"/>
  <c r="E737" i="14" s="1"/>
  <c r="H737" i="14" a="1"/>
  <c r="H737" i="14" s="1"/>
  <c r="G737" i="14" a="1"/>
  <c r="G737" i="14" s="1"/>
  <c r="F737" i="14" l="1" a="1"/>
  <c r="F737" i="14" s="1"/>
  <c r="D737" i="14" a="1"/>
  <c r="D737" i="14" s="1"/>
  <c r="C738" i="14" s="1" a="1"/>
  <c r="C738" i="14" s="1"/>
  <c r="I737" i="14" a="1"/>
  <c r="I737" i="14" s="1"/>
  <c r="E738" i="14" l="1" a="1"/>
  <c r="E738" i="14" s="1"/>
  <c r="H738" i="14" a="1"/>
  <c r="H738" i="14" s="1"/>
  <c r="G738" i="14" a="1"/>
  <c r="G738" i="14" s="1"/>
  <c r="F738" i="14" l="1" a="1"/>
  <c r="F738" i="14" s="1"/>
  <c r="D738" i="14" a="1"/>
  <c r="D738" i="14" s="1"/>
  <c r="C739" i="14" s="1" a="1"/>
  <c r="C739" i="14" s="1"/>
  <c r="I738" i="14" a="1"/>
  <c r="I738" i="14" s="1"/>
  <c r="E739" i="14" l="1" a="1"/>
  <c r="E739" i="14" s="1"/>
  <c r="H739" i="14" a="1"/>
  <c r="H739" i="14" s="1"/>
  <c r="G739" i="14" a="1"/>
  <c r="G739" i="14" s="1"/>
  <c r="F739" i="14" l="1" a="1"/>
  <c r="F739" i="14" s="1"/>
  <c r="D739" i="14" a="1"/>
  <c r="D739" i="14" s="1"/>
  <c r="C740" i="14" s="1" a="1"/>
  <c r="C740" i="14" s="1"/>
  <c r="I739" i="14" a="1"/>
  <c r="I739" i="14" s="1"/>
  <c r="E740" i="14" l="1" a="1"/>
  <c r="E740" i="14" s="1"/>
  <c r="H740" i="14" a="1"/>
  <c r="H740" i="14" s="1"/>
  <c r="G740" i="14" a="1"/>
  <c r="G740" i="14" s="1"/>
  <c r="F740" i="14" l="1" a="1"/>
  <c r="F740" i="14" s="1"/>
  <c r="D740" i="14" a="1"/>
  <c r="D740" i="14" s="1"/>
  <c r="C741" i="14" s="1" a="1"/>
  <c r="C741" i="14" s="1"/>
  <c r="I740" i="14" a="1"/>
  <c r="I740" i="14" s="1"/>
  <c r="E741" i="14" l="1" a="1"/>
  <c r="E741" i="14" s="1"/>
  <c r="H741" i="14" a="1"/>
  <c r="H741" i="14" s="1"/>
  <c r="G741" i="14" a="1"/>
  <c r="G741" i="14" s="1"/>
  <c r="F741" i="14" l="1" a="1"/>
  <c r="F741" i="14" s="1"/>
  <c r="D741" i="14" a="1"/>
  <c r="D741" i="14" s="1"/>
  <c r="C742" i="14" s="1" a="1"/>
  <c r="C742" i="14" s="1"/>
  <c r="I741" i="14" a="1"/>
  <c r="I741" i="14" s="1"/>
  <c r="E742" i="14" l="1" a="1"/>
  <c r="E742" i="14" s="1"/>
  <c r="H742" i="14" a="1"/>
  <c r="H742" i="14" s="1"/>
  <c r="G742" i="14" a="1"/>
  <c r="G742" i="14" s="1"/>
  <c r="F742" i="14" l="1" a="1"/>
  <c r="F742" i="14" s="1"/>
  <c r="D742" i="14" a="1"/>
  <c r="D742" i="14" s="1"/>
  <c r="C743" i="14" s="1" a="1"/>
  <c r="C743" i="14" s="1"/>
  <c r="I742" i="14" a="1"/>
  <c r="I742" i="14" s="1"/>
  <c r="E743" i="14" l="1" a="1"/>
  <c r="E743" i="14" s="1"/>
  <c r="H743" i="14" a="1"/>
  <c r="H743" i="14" s="1"/>
  <c r="G743" i="14" a="1"/>
  <c r="G743" i="14" s="1"/>
  <c r="F743" i="14" l="1" a="1"/>
  <c r="F743" i="14" s="1"/>
  <c r="D743" i="14" a="1"/>
  <c r="D743" i="14" s="1"/>
  <c r="C744" i="14" s="1" a="1"/>
  <c r="C744" i="14" s="1"/>
  <c r="I743" i="14" a="1"/>
  <c r="I743" i="14" s="1"/>
  <c r="E744" i="14" l="1" a="1"/>
  <c r="E744" i="14" s="1"/>
  <c r="H744" i="14" a="1"/>
  <c r="H744" i="14" s="1"/>
  <c r="G744" i="14" a="1"/>
  <c r="G744" i="14" s="1"/>
  <c r="F744" i="14" l="1" a="1"/>
  <c r="F744" i="14" s="1"/>
  <c r="D744" i="14" a="1"/>
  <c r="D744" i="14" s="1"/>
  <c r="C745" i="14" s="1" a="1"/>
  <c r="C745" i="14" s="1"/>
  <c r="I744" i="14" a="1"/>
  <c r="I744" i="14" s="1"/>
  <c r="E745" i="14" l="1" a="1"/>
  <c r="E745" i="14" s="1"/>
  <c r="H745" i="14" a="1"/>
  <c r="H745" i="14" s="1"/>
  <c r="G745" i="14" a="1"/>
  <c r="G745" i="14" s="1"/>
  <c r="F745" i="14" l="1" a="1"/>
  <c r="F745" i="14" s="1"/>
  <c r="D745" i="14" a="1"/>
  <c r="D745" i="14" s="1"/>
  <c r="C746" i="14" s="1" a="1"/>
  <c r="C746" i="14" s="1"/>
  <c r="I745" i="14" a="1"/>
  <c r="I745" i="14" s="1"/>
  <c r="E746" i="14" l="1" a="1"/>
  <c r="E746" i="14" s="1"/>
  <c r="H746" i="14" a="1"/>
  <c r="H746" i="14" s="1"/>
  <c r="G746" i="14" a="1"/>
  <c r="G746" i="14" s="1"/>
  <c r="F746" i="14" l="1" a="1"/>
  <c r="F746" i="14" s="1"/>
  <c r="D746" i="14" a="1"/>
  <c r="D746" i="14" s="1"/>
  <c r="C747" i="14" s="1" a="1"/>
  <c r="C747" i="14" s="1"/>
  <c r="I746" i="14" a="1"/>
  <c r="I746" i="14" s="1"/>
  <c r="E747" i="14" l="1" a="1"/>
  <c r="E747" i="14" s="1"/>
  <c r="H747" i="14" a="1"/>
  <c r="H747" i="14" s="1"/>
  <c r="G747" i="14" a="1"/>
  <c r="G747" i="14" s="1"/>
  <c r="F747" i="14" l="1" a="1"/>
  <c r="F747" i="14" s="1"/>
  <c r="D747" i="14" a="1"/>
  <c r="D747" i="14" s="1"/>
  <c r="C748" i="14" s="1" a="1"/>
  <c r="C748" i="14" s="1"/>
  <c r="I747" i="14" a="1"/>
  <c r="I747" i="14" s="1"/>
  <c r="E748" i="14" l="1" a="1"/>
  <c r="E748" i="14" s="1"/>
  <c r="H748" i="14" a="1"/>
  <c r="H748" i="14" s="1"/>
  <c r="G748" i="14" a="1"/>
  <c r="G748" i="14" s="1"/>
  <c r="F748" i="14" l="1" a="1"/>
  <c r="F748" i="14" s="1"/>
  <c r="D748" i="14" a="1"/>
  <c r="D748" i="14" s="1"/>
  <c r="C749" i="14" s="1" a="1"/>
  <c r="C749" i="14" s="1"/>
  <c r="I748" i="14" a="1"/>
  <c r="I748" i="14" s="1"/>
  <c r="E749" i="14" l="1" a="1"/>
  <c r="E749" i="14" s="1"/>
  <c r="H749" i="14" a="1"/>
  <c r="H749" i="14" s="1"/>
  <c r="G749" i="14" a="1"/>
  <c r="G749" i="14" s="1"/>
  <c r="F749" i="14" l="1" a="1"/>
  <c r="F749" i="14" s="1"/>
  <c r="D749" i="14" a="1"/>
  <c r="D749" i="14" s="1"/>
  <c r="C750" i="14" s="1" a="1"/>
  <c r="C750" i="14" s="1"/>
  <c r="I749" i="14" a="1"/>
  <c r="I749" i="14" s="1"/>
  <c r="E750" i="14" l="1" a="1"/>
  <c r="E750" i="14" s="1"/>
  <c r="H750" i="14" a="1"/>
  <c r="H750" i="14" s="1"/>
  <c r="G750" i="14" a="1"/>
  <c r="G750" i="14" s="1"/>
  <c r="F750" i="14" l="1" a="1"/>
  <c r="F750" i="14" s="1"/>
  <c r="D750" i="14" a="1"/>
  <c r="D750" i="14" s="1"/>
  <c r="C751" i="14" s="1" a="1"/>
  <c r="C751" i="14" s="1"/>
  <c r="I750" i="14" a="1"/>
  <c r="I750" i="14" s="1"/>
  <c r="E751" i="14" l="1" a="1"/>
  <c r="E751" i="14" s="1"/>
  <c r="H751" i="14" a="1"/>
  <c r="H751" i="14" s="1"/>
  <c r="G751" i="14" a="1"/>
  <c r="G751" i="14" s="1"/>
  <c r="F751" i="14" l="1" a="1"/>
  <c r="F751" i="14" s="1"/>
  <c r="D751" i="14" a="1"/>
  <c r="D751" i="14" s="1"/>
  <c r="C752" i="14" s="1" a="1"/>
  <c r="C752" i="14" s="1"/>
  <c r="I751" i="14" a="1"/>
  <c r="I751" i="14" s="1"/>
  <c r="E752" i="14" l="1" a="1"/>
  <c r="E752" i="14" s="1"/>
  <c r="H752" i="14" a="1"/>
  <c r="H752" i="14" s="1"/>
  <c r="G752" i="14" a="1"/>
  <c r="G752" i="14" s="1"/>
  <c r="F752" i="14" l="1" a="1"/>
  <c r="F752" i="14" s="1"/>
  <c r="D752" i="14" a="1"/>
  <c r="D752" i="14" s="1"/>
  <c r="C753" i="14" s="1" a="1"/>
  <c r="C753" i="14" s="1"/>
  <c r="I752" i="14" a="1"/>
  <c r="I752" i="14" s="1"/>
  <c r="E753" i="14" l="1" a="1"/>
  <c r="E753" i="14" s="1"/>
  <c r="H753" i="14" a="1"/>
  <c r="H753" i="14" s="1"/>
  <c r="G753" i="14" a="1"/>
  <c r="G753" i="14" s="1"/>
  <c r="F753" i="14" l="1" a="1"/>
  <c r="F753" i="14" s="1"/>
  <c r="D753" i="14" a="1"/>
  <c r="D753" i="14" s="1"/>
  <c r="C754" i="14" s="1" a="1"/>
  <c r="C754" i="14" s="1"/>
  <c r="I753" i="14" a="1"/>
  <c r="I753" i="14" s="1"/>
  <c r="E754" i="14" l="1" a="1"/>
  <c r="E754" i="14" s="1"/>
  <c r="H754" i="14" a="1"/>
  <c r="H754" i="14" s="1"/>
  <c r="G754" i="14" a="1"/>
  <c r="G754" i="14" s="1"/>
  <c r="F754" i="14" l="1" a="1"/>
  <c r="F754" i="14" s="1"/>
  <c r="D754" i="14" a="1"/>
  <c r="D754" i="14" s="1"/>
  <c r="C755" i="14" s="1" a="1"/>
  <c r="C755" i="14" s="1"/>
  <c r="I754" i="14" a="1"/>
  <c r="I754" i="14" s="1"/>
  <c r="E755" i="14" l="1" a="1"/>
  <c r="E755" i="14" s="1"/>
  <c r="H755" i="14" a="1"/>
  <c r="H755" i="14" s="1"/>
  <c r="G755" i="14" a="1"/>
  <c r="G755" i="14" s="1"/>
  <c r="F755" i="14" l="1" a="1"/>
  <c r="F755" i="14" s="1"/>
  <c r="D755" i="14" a="1"/>
  <c r="D755" i="14" s="1"/>
  <c r="C756" i="14" s="1" a="1"/>
  <c r="C756" i="14" s="1"/>
  <c r="I755" i="14" a="1"/>
  <c r="I755" i="14" s="1"/>
  <c r="E756" i="14" l="1" a="1"/>
  <c r="E756" i="14" s="1"/>
  <c r="H756" i="14" a="1"/>
  <c r="H756" i="14" s="1"/>
  <c r="G756" i="14" a="1"/>
  <c r="G756" i="14" s="1"/>
  <c r="F756" i="14" l="1" a="1"/>
  <c r="F756" i="14" s="1"/>
  <c r="D756" i="14" a="1"/>
  <c r="D756" i="14" s="1"/>
  <c r="C757" i="14" s="1" a="1"/>
  <c r="C757" i="14" s="1"/>
  <c r="I756" i="14" a="1"/>
  <c r="I756" i="14" s="1"/>
  <c r="E757" i="14" l="1" a="1"/>
  <c r="E757" i="14" s="1"/>
  <c r="H757" i="14" a="1"/>
  <c r="H757" i="14" s="1"/>
  <c r="G757" i="14" a="1"/>
  <c r="G757" i="14" s="1"/>
  <c r="F757" i="14" l="1" a="1"/>
  <c r="F757" i="14" s="1"/>
  <c r="I757" i="14" s="1" a="1"/>
  <c r="I757" i="14" s="1"/>
  <c r="D757" i="14" a="1"/>
  <c r="D757" i="14" s="1"/>
  <c r="C758" i="14" s="1" a="1"/>
  <c r="C758" i="14" s="1"/>
  <c r="E758" i="14" l="1" a="1"/>
  <c r="E758" i="14" s="1"/>
  <c r="H758" i="14" a="1"/>
  <c r="H758" i="14" s="1"/>
  <c r="G758" i="14" a="1"/>
  <c r="G758" i="14" s="1"/>
  <c r="F758" i="14" l="1" a="1"/>
  <c r="F758" i="14" s="1"/>
  <c r="I758" i="14" s="1" a="1"/>
  <c r="I758" i="14" s="1"/>
  <c r="D758" i="14" a="1"/>
  <c r="D758" i="14" s="1"/>
  <c r="C759" i="14" s="1" a="1"/>
  <c r="C759" i="14" s="1"/>
  <c r="E759" i="14" l="1" a="1"/>
  <c r="E759" i="14" s="1"/>
  <c r="H759" i="14" a="1"/>
  <c r="H759" i="14" s="1"/>
  <c r="G759" i="14" a="1"/>
  <c r="G759" i="14" s="1"/>
  <c r="F759" i="14" l="1" a="1"/>
  <c r="F759" i="14" s="1"/>
  <c r="D759" i="14" a="1"/>
  <c r="D759" i="14" s="1"/>
  <c r="C760" i="14" s="1" a="1"/>
  <c r="C760" i="14" s="1"/>
  <c r="I759" i="14" a="1"/>
  <c r="I759" i="14" s="1"/>
  <c r="E760" i="14" l="1" a="1"/>
  <c r="E760" i="14" s="1"/>
  <c r="H760" i="14" a="1"/>
  <c r="H760" i="14" s="1"/>
  <c r="G760" i="14" a="1"/>
  <c r="G760" i="14" s="1"/>
  <c r="F760" i="14" l="1" a="1"/>
  <c r="F760" i="14" s="1"/>
  <c r="D760" i="14" a="1"/>
  <c r="D760" i="14" s="1"/>
  <c r="C761" i="14" s="1" a="1"/>
  <c r="C761" i="14" s="1"/>
  <c r="I760" i="14" a="1"/>
  <c r="I760" i="14" s="1"/>
  <c r="E761" i="14" l="1" a="1"/>
  <c r="E761" i="14" s="1"/>
  <c r="H761" i="14" a="1"/>
  <c r="H761" i="14" s="1"/>
  <c r="G761" i="14" a="1"/>
  <c r="G761" i="14" s="1"/>
  <c r="F761" i="14" l="1" a="1"/>
  <c r="F761" i="14" s="1"/>
  <c r="D761" i="14" a="1"/>
  <c r="D761" i="14" s="1"/>
  <c r="C762" i="14" s="1" a="1"/>
  <c r="C762" i="14" s="1"/>
  <c r="I761" i="14" a="1"/>
  <c r="I761" i="14" s="1"/>
  <c r="E762" i="14" l="1" a="1"/>
  <c r="E762" i="14" s="1"/>
  <c r="H762" i="14" a="1"/>
  <c r="H762" i="14" s="1"/>
  <c r="G762" i="14" a="1"/>
  <c r="G762" i="14" s="1"/>
  <c r="F762" i="14" l="1" a="1"/>
  <c r="F762" i="14" s="1"/>
  <c r="D762" i="14" a="1"/>
  <c r="D762" i="14" s="1"/>
  <c r="C763" i="14" s="1" a="1"/>
  <c r="C763" i="14" s="1"/>
  <c r="I762" i="14" a="1"/>
  <c r="I762" i="14" s="1"/>
  <c r="E763" i="14" l="1" a="1"/>
  <c r="E763" i="14" s="1"/>
  <c r="H763" i="14" a="1"/>
  <c r="H763" i="14" s="1"/>
  <c r="G763" i="14" a="1"/>
  <c r="G763" i="14" s="1"/>
  <c r="F763" i="14" l="1" a="1"/>
  <c r="F763" i="14" s="1"/>
  <c r="I763" i="14" s="1" a="1"/>
  <c r="I763" i="14" s="1"/>
  <c r="D763" i="14" a="1"/>
  <c r="D763" i="14" s="1"/>
  <c r="C764" i="14" s="1" a="1"/>
  <c r="C764" i="14" s="1"/>
  <c r="E764" i="14" l="1" a="1"/>
  <c r="E764" i="14" s="1"/>
  <c r="H764" i="14" a="1"/>
  <c r="H764" i="14" s="1"/>
  <c r="G764" i="14" a="1"/>
  <c r="G764" i="14" s="1"/>
  <c r="F764" i="14" l="1" a="1"/>
  <c r="F764" i="14" s="1"/>
  <c r="D764" i="14" a="1"/>
  <c r="D764" i="14" s="1"/>
  <c r="C765" i="14" s="1" a="1"/>
  <c r="C765" i="14" s="1"/>
  <c r="I764" i="14" a="1"/>
  <c r="I764" i="14" s="1"/>
  <c r="E765" i="14" l="1" a="1"/>
  <c r="E765" i="14" s="1"/>
  <c r="H765" i="14" a="1"/>
  <c r="H765" i="14" s="1"/>
  <c r="G765" i="14" a="1"/>
  <c r="G765" i="14" s="1"/>
  <c r="F765" i="14" l="1" a="1"/>
  <c r="F765" i="14" s="1"/>
  <c r="D765" i="14" a="1"/>
  <c r="D765" i="14" s="1"/>
  <c r="C766" i="14" s="1" a="1"/>
  <c r="C766" i="14" s="1"/>
  <c r="I765" i="14" a="1"/>
  <c r="I765" i="14" s="1"/>
  <c r="E766" i="14" l="1" a="1"/>
  <c r="E766" i="14" s="1"/>
  <c r="H766" i="14" a="1"/>
  <c r="H766" i="14" s="1"/>
  <c r="G766" i="14" a="1"/>
  <c r="G766" i="14" s="1"/>
  <c r="F766" i="14" l="1" a="1"/>
  <c r="F766" i="14" s="1"/>
  <c r="D766" i="14" a="1"/>
  <c r="D766" i="14" s="1"/>
  <c r="C767" i="14" s="1" a="1"/>
  <c r="C767" i="14" s="1"/>
  <c r="I766" i="14" a="1"/>
  <c r="I766" i="14" s="1"/>
  <c r="E767" i="14" l="1" a="1"/>
  <c r="E767" i="14" s="1"/>
  <c r="H767" i="14" a="1"/>
  <c r="H767" i="14" s="1"/>
  <c r="G767" i="14" a="1"/>
  <c r="G767" i="14" s="1"/>
  <c r="F767" i="14" l="1" a="1"/>
  <c r="F767" i="14" s="1"/>
  <c r="D767" i="14" a="1"/>
  <c r="D767" i="14" s="1"/>
  <c r="C768" i="14" s="1" a="1"/>
  <c r="C768" i="14" s="1"/>
  <c r="I767" i="14" a="1"/>
  <c r="I767" i="14" s="1"/>
  <c r="E768" i="14" l="1" a="1"/>
  <c r="E768" i="14" s="1"/>
  <c r="H768" i="14" a="1"/>
  <c r="H768" i="14" s="1"/>
  <c r="G768" i="14" a="1"/>
  <c r="G768" i="14" s="1"/>
  <c r="F768" i="14" l="1" a="1"/>
  <c r="F768" i="14" s="1"/>
  <c r="D768" i="14" a="1"/>
  <c r="D768" i="14" s="1"/>
  <c r="C769" i="14" s="1" a="1"/>
  <c r="C769" i="14" s="1"/>
  <c r="I768" i="14" a="1"/>
  <c r="I768" i="14" s="1"/>
  <c r="E769" i="14" l="1" a="1"/>
  <c r="E769" i="14" s="1"/>
  <c r="H769" i="14" a="1"/>
  <c r="H769" i="14" s="1"/>
  <c r="G769" i="14" a="1"/>
  <c r="G769" i="14" s="1"/>
  <c r="F769" i="14" l="1" a="1"/>
  <c r="F769" i="14" s="1"/>
  <c r="D769" i="14" a="1"/>
  <c r="D769" i="14" s="1"/>
  <c r="C770" i="14" s="1" a="1"/>
  <c r="C770" i="14" s="1"/>
  <c r="I769" i="14" a="1"/>
  <c r="I769" i="14" s="1"/>
  <c r="E770" i="14" l="1" a="1"/>
  <c r="E770" i="14" s="1"/>
  <c r="H770" i="14" a="1"/>
  <c r="H770" i="14" s="1"/>
  <c r="G770" i="14" a="1"/>
  <c r="G770" i="14" s="1"/>
  <c r="F770" i="14" l="1" a="1"/>
  <c r="F770" i="14" s="1"/>
  <c r="D770" i="14" a="1"/>
  <c r="D770" i="14" s="1"/>
  <c r="C771" i="14" s="1" a="1"/>
  <c r="C771" i="14" s="1"/>
  <c r="I770" i="14" a="1"/>
  <c r="I770" i="14" s="1"/>
  <c r="E771" i="14" l="1" a="1"/>
  <c r="E771" i="14" s="1"/>
  <c r="H771" i="14" a="1"/>
  <c r="H771" i="14" s="1"/>
  <c r="G771" i="14" a="1"/>
  <c r="G771" i="14" s="1"/>
  <c r="F771" i="14" l="1" a="1"/>
  <c r="F771" i="14" s="1"/>
  <c r="D771" i="14" a="1"/>
  <c r="D771" i="14" s="1"/>
  <c r="C772" i="14" s="1" a="1"/>
  <c r="C772" i="14" s="1"/>
  <c r="I771" i="14" a="1"/>
  <c r="I771" i="14" s="1"/>
  <c r="E772" i="14" l="1" a="1"/>
  <c r="E772" i="14" s="1"/>
  <c r="H772" i="14" a="1"/>
  <c r="H772" i="14" s="1"/>
  <c r="G772" i="14" a="1"/>
  <c r="G772" i="14" s="1"/>
  <c r="F772" i="14" l="1" a="1"/>
  <c r="F772" i="14" s="1"/>
  <c r="D772" i="14" a="1"/>
  <c r="D772" i="14" s="1"/>
  <c r="C773" i="14" s="1" a="1"/>
  <c r="C773" i="14" s="1"/>
  <c r="I772" i="14" a="1"/>
  <c r="I772" i="14" s="1"/>
  <c r="E773" i="14" l="1" a="1"/>
  <c r="E773" i="14" s="1"/>
  <c r="H773" i="14" a="1"/>
  <c r="H773" i="14" s="1"/>
  <c r="G773" i="14" a="1"/>
  <c r="G773" i="14" s="1"/>
  <c r="F773" i="14" l="1" a="1"/>
  <c r="F773" i="14" s="1"/>
  <c r="D773" i="14" a="1"/>
  <c r="D773" i="14" s="1"/>
  <c r="C774" i="14" s="1" a="1"/>
  <c r="C774" i="14" s="1"/>
  <c r="I773" i="14" a="1"/>
  <c r="I773" i="14" s="1"/>
  <c r="E774" i="14" l="1" a="1"/>
  <c r="E774" i="14" s="1"/>
  <c r="H774" i="14" a="1"/>
  <c r="H774" i="14" s="1"/>
  <c r="G774" i="14" a="1"/>
  <c r="G774" i="14" s="1"/>
  <c r="F774" i="14" l="1" a="1"/>
  <c r="F774" i="14" s="1"/>
  <c r="D774" i="14" a="1"/>
  <c r="D774" i="14" s="1"/>
  <c r="C775" i="14" s="1" a="1"/>
  <c r="C775" i="14" s="1"/>
  <c r="I774" i="14" a="1"/>
  <c r="I774" i="14" s="1"/>
  <c r="E775" i="14" l="1" a="1"/>
  <c r="E775" i="14" s="1"/>
  <c r="H775" i="14" a="1"/>
  <c r="H775" i="14" s="1"/>
  <c r="G775" i="14" a="1"/>
  <c r="G775" i="14" s="1"/>
  <c r="F775" i="14" l="1" a="1"/>
  <c r="F775" i="14" s="1"/>
  <c r="D775" i="14" a="1"/>
  <c r="D775" i="14" s="1"/>
  <c r="C776" i="14" s="1" a="1"/>
  <c r="C776" i="14" s="1"/>
  <c r="I775" i="14" a="1"/>
  <c r="I775" i="14" s="1"/>
  <c r="E776" i="14" l="1" a="1"/>
  <c r="E776" i="14" s="1"/>
  <c r="H776" i="14" a="1"/>
  <c r="H776" i="14" s="1"/>
  <c r="G776" i="14" a="1"/>
  <c r="G776" i="14" s="1"/>
  <c r="F776" i="14" l="1" a="1"/>
  <c r="F776" i="14" s="1"/>
  <c r="D776" i="14" a="1"/>
  <c r="D776" i="14" s="1"/>
  <c r="C777" i="14" s="1" a="1"/>
  <c r="C777" i="14" s="1"/>
  <c r="I776" i="14" a="1"/>
  <c r="I776" i="14" s="1"/>
  <c r="E777" i="14" l="1" a="1"/>
  <c r="E777" i="14" s="1"/>
  <c r="H777" i="14" a="1"/>
  <c r="H777" i="14" s="1"/>
  <c r="G777" i="14" a="1"/>
  <c r="G777" i="14" s="1"/>
  <c r="F777" i="14" l="1" a="1"/>
  <c r="F777" i="14" s="1"/>
  <c r="D777" i="14" a="1"/>
  <c r="D777" i="14" s="1"/>
  <c r="C778" i="14" s="1" a="1"/>
  <c r="C778" i="14" s="1"/>
  <c r="I777" i="14" a="1"/>
  <c r="I777" i="14" s="1"/>
  <c r="E778" i="14" l="1" a="1"/>
  <c r="E778" i="14" s="1"/>
  <c r="H778" i="14" a="1"/>
  <c r="H778" i="14" s="1"/>
  <c r="G778" i="14" a="1"/>
  <c r="G778" i="14" s="1"/>
  <c r="F778" i="14" l="1" a="1"/>
  <c r="F778" i="14" s="1"/>
  <c r="D778" i="14" a="1"/>
  <c r="D778" i="14" s="1"/>
  <c r="C779" i="14" s="1" a="1"/>
  <c r="C779" i="14" s="1"/>
  <c r="I778" i="14" a="1"/>
  <c r="I778" i="14" s="1"/>
  <c r="E779" i="14" l="1" a="1"/>
  <c r="E779" i="14" s="1"/>
  <c r="H779" i="14" a="1"/>
  <c r="H779" i="14" s="1"/>
  <c r="G779" i="14" a="1"/>
  <c r="G779" i="14" s="1"/>
  <c r="F779" i="14" l="1" a="1"/>
  <c r="F779" i="14" s="1"/>
  <c r="D779" i="14" a="1"/>
  <c r="D779" i="14" s="1"/>
  <c r="C780" i="14" s="1" a="1"/>
  <c r="C780" i="14" s="1"/>
  <c r="I779" i="14" a="1"/>
  <c r="I779" i="14" s="1"/>
  <c r="E780" i="14" l="1" a="1"/>
  <c r="E780" i="14" s="1"/>
  <c r="H780" i="14" a="1"/>
  <c r="H780" i="14" s="1"/>
  <c r="G780" i="14" a="1"/>
  <c r="G780" i="14" s="1"/>
  <c r="F780" i="14" l="1" a="1"/>
  <c r="F780" i="14" s="1"/>
  <c r="D780" i="14" a="1"/>
  <c r="D780" i="14" s="1"/>
  <c r="C781" i="14" s="1" a="1"/>
  <c r="C781" i="14" s="1"/>
  <c r="I780" i="14" a="1"/>
  <c r="I780" i="14" s="1"/>
  <c r="E781" i="14" l="1" a="1"/>
  <c r="E781" i="14" s="1"/>
  <c r="H781" i="14" a="1"/>
  <c r="H781" i="14" s="1"/>
  <c r="G781" i="14" a="1"/>
  <c r="G781" i="14" s="1"/>
  <c r="F781" i="14" l="1" a="1"/>
  <c r="F781" i="14" s="1"/>
  <c r="D781" i="14" a="1"/>
  <c r="D781" i="14" s="1"/>
  <c r="C782" i="14" s="1" a="1"/>
  <c r="C782" i="14" s="1"/>
  <c r="I781" i="14" a="1"/>
  <c r="I781" i="14" s="1"/>
  <c r="E782" i="14" l="1" a="1"/>
  <c r="E782" i="14" s="1"/>
  <c r="H782" i="14" a="1"/>
  <c r="H782" i="14" s="1"/>
  <c r="G782" i="14" a="1"/>
  <c r="G782" i="14" s="1"/>
  <c r="F782" i="14" l="1" a="1"/>
  <c r="F782" i="14" s="1"/>
  <c r="D782" i="14" a="1"/>
  <c r="D782" i="14" s="1"/>
  <c r="C783" i="14" s="1" a="1"/>
  <c r="C783" i="14" s="1"/>
  <c r="I782" i="14" a="1"/>
  <c r="I782" i="14" s="1"/>
  <c r="E783" i="14" l="1" a="1"/>
  <c r="E783" i="14" s="1"/>
  <c r="H783" i="14" a="1"/>
  <c r="H783" i="14" s="1"/>
  <c r="G783" i="14" a="1"/>
  <c r="G783" i="14" s="1"/>
  <c r="F783" i="14" l="1" a="1"/>
  <c r="F783" i="14" s="1"/>
  <c r="D783" i="14" a="1"/>
  <c r="D783" i="14" s="1"/>
  <c r="C784" i="14" s="1" a="1"/>
  <c r="C784" i="14" s="1"/>
  <c r="I783" i="14" a="1"/>
  <c r="I783" i="14" s="1"/>
  <c r="E784" i="14" l="1" a="1"/>
  <c r="E784" i="14" s="1"/>
  <c r="H784" i="14" a="1"/>
  <c r="H784" i="14" s="1"/>
  <c r="G784" i="14" a="1"/>
  <c r="G784" i="14" s="1"/>
  <c r="F784" i="14" l="1" a="1"/>
  <c r="F784" i="14" s="1"/>
  <c r="D784" i="14" a="1"/>
  <c r="D784" i="14" s="1"/>
  <c r="C785" i="14" s="1" a="1"/>
  <c r="C785" i="14" s="1"/>
  <c r="I784" i="14" a="1"/>
  <c r="I784" i="14" s="1"/>
  <c r="E785" i="14" l="1" a="1"/>
  <c r="E785" i="14" s="1"/>
  <c r="H785" i="14" a="1"/>
  <c r="H785" i="14" s="1"/>
  <c r="G785" i="14" a="1"/>
  <c r="G785" i="14" s="1"/>
  <c r="F785" i="14" l="1" a="1"/>
  <c r="F785" i="14" s="1"/>
  <c r="D785" i="14" a="1"/>
  <c r="D785" i="14" s="1"/>
  <c r="C786" i="14" s="1" a="1"/>
  <c r="C786" i="14" s="1"/>
  <c r="I785" i="14" a="1"/>
  <c r="I785" i="14" s="1"/>
  <c r="E786" i="14" l="1" a="1"/>
  <c r="E786" i="14" s="1"/>
  <c r="H786" i="14" a="1"/>
  <c r="H786" i="14" s="1"/>
  <c r="G786" i="14" a="1"/>
  <c r="G786" i="14" s="1"/>
  <c r="F786" i="14" l="1" a="1"/>
  <c r="F786" i="14" s="1"/>
  <c r="D786" i="14" a="1"/>
  <c r="D786" i="14" s="1"/>
  <c r="C787" i="14" s="1" a="1"/>
  <c r="C787" i="14" s="1"/>
  <c r="I786" i="14" a="1"/>
  <c r="I786" i="14" s="1"/>
  <c r="E787" i="14" l="1" a="1"/>
  <c r="E787" i="14" s="1"/>
  <c r="H787" i="14" a="1"/>
  <c r="H787" i="14" s="1"/>
  <c r="G787" i="14" a="1"/>
  <c r="G787" i="14" s="1"/>
  <c r="F787" i="14" l="1" a="1"/>
  <c r="F787" i="14" s="1"/>
  <c r="D787" i="14" a="1"/>
  <c r="D787" i="14" s="1"/>
  <c r="C788" i="14" s="1" a="1"/>
  <c r="C788" i="14" s="1"/>
  <c r="I787" i="14" a="1"/>
  <c r="I787" i="14" s="1"/>
  <c r="E788" i="14" l="1" a="1"/>
  <c r="E788" i="14" s="1"/>
  <c r="H788" i="14" a="1"/>
  <c r="H788" i="14" s="1"/>
  <c r="G788" i="14" a="1"/>
  <c r="G788" i="14" s="1"/>
  <c r="F788" i="14" l="1" a="1"/>
  <c r="F788" i="14" s="1"/>
  <c r="D788" i="14" a="1"/>
  <c r="D788" i="14" s="1"/>
  <c r="C789" i="14" s="1" a="1"/>
  <c r="C789" i="14" s="1"/>
  <c r="I788" i="14" a="1"/>
  <c r="I788" i="14" s="1"/>
  <c r="E789" i="14" l="1" a="1"/>
  <c r="E789" i="14" s="1"/>
  <c r="H789" i="14" a="1"/>
  <c r="H789" i="14" s="1"/>
  <c r="G789" i="14" a="1"/>
  <c r="G789" i="14" s="1"/>
  <c r="F789" i="14" l="1" a="1"/>
  <c r="F789" i="14" s="1"/>
  <c r="D789" i="14" a="1"/>
  <c r="D789" i="14" s="1"/>
  <c r="C790" i="14" s="1" a="1"/>
  <c r="C790" i="14" s="1"/>
  <c r="I789" i="14" a="1"/>
  <c r="I789" i="14" s="1"/>
  <c r="E790" i="14" l="1" a="1"/>
  <c r="E790" i="14" s="1"/>
  <c r="H790" i="14" a="1"/>
  <c r="H790" i="14" s="1"/>
  <c r="G790" i="14" a="1"/>
  <c r="G790" i="14" s="1"/>
  <c r="F790" i="14" l="1" a="1"/>
  <c r="F790" i="14" s="1"/>
  <c r="D790" i="14" a="1"/>
  <c r="D790" i="14" s="1"/>
  <c r="C791" i="14" s="1" a="1"/>
  <c r="C791" i="14" s="1"/>
  <c r="I790" i="14" a="1"/>
  <c r="I790" i="14" s="1"/>
  <c r="E791" i="14" l="1" a="1"/>
  <c r="E791" i="14" s="1"/>
  <c r="H791" i="14" a="1"/>
  <c r="H791" i="14" s="1"/>
  <c r="G791" i="14" a="1"/>
  <c r="G791" i="14" s="1"/>
  <c r="F791" i="14" l="1" a="1"/>
  <c r="F791" i="14" s="1"/>
  <c r="D791" i="14" a="1"/>
  <c r="D791" i="14" s="1"/>
  <c r="C792" i="14" s="1" a="1"/>
  <c r="C792" i="14" s="1"/>
  <c r="I791" i="14" a="1"/>
  <c r="I791" i="14" s="1"/>
  <c r="E792" i="14" l="1" a="1"/>
  <c r="E792" i="14" s="1"/>
  <c r="H792" i="14" a="1"/>
  <c r="H792" i="14" s="1"/>
  <c r="G792" i="14" a="1"/>
  <c r="G792" i="14" s="1"/>
  <c r="F792" i="14" l="1" a="1"/>
  <c r="F792" i="14" s="1"/>
  <c r="D792" i="14" a="1"/>
  <c r="D792" i="14" s="1"/>
  <c r="C793" i="14" s="1" a="1"/>
  <c r="C793" i="14" s="1"/>
  <c r="I792" i="14" a="1"/>
  <c r="I792" i="14" s="1"/>
  <c r="E793" i="14" l="1" a="1"/>
  <c r="E793" i="14" s="1"/>
  <c r="H793" i="14" a="1"/>
  <c r="H793" i="14" s="1"/>
  <c r="G793" i="14" a="1"/>
  <c r="G793" i="14" s="1"/>
  <c r="F793" i="14" l="1" a="1"/>
  <c r="F793" i="14" s="1"/>
  <c r="D793" i="14" a="1"/>
  <c r="D793" i="14" s="1"/>
  <c r="C794" i="14" s="1" a="1"/>
  <c r="C794" i="14" s="1"/>
  <c r="I793" i="14" a="1"/>
  <c r="I793" i="14" s="1"/>
  <c r="E794" i="14" l="1" a="1"/>
  <c r="E794" i="14" s="1"/>
  <c r="H794" i="14" a="1"/>
  <c r="H794" i="14" s="1"/>
  <c r="G794" i="14" a="1"/>
  <c r="G794" i="14" s="1"/>
  <c r="F794" i="14" l="1" a="1"/>
  <c r="F794" i="14" s="1"/>
  <c r="I794" i="14" s="1" a="1"/>
  <c r="I794" i="14" s="1"/>
  <c r="D794" i="14" a="1"/>
  <c r="D794" i="14" s="1"/>
  <c r="C795" i="14" s="1" a="1"/>
  <c r="C795" i="14" s="1"/>
  <c r="E795" i="14" l="1" a="1"/>
  <c r="E795" i="14" s="1"/>
  <c r="H795" i="14" a="1"/>
  <c r="H795" i="14" s="1"/>
  <c r="G795" i="14" a="1"/>
  <c r="G795" i="14" s="1"/>
  <c r="F795" i="14" l="1" a="1"/>
  <c r="F795" i="14" s="1"/>
  <c r="D795" i="14" a="1"/>
  <c r="D795" i="14" s="1"/>
  <c r="C796" i="14" s="1" a="1"/>
  <c r="C796" i="14" s="1"/>
  <c r="I795" i="14" a="1"/>
  <c r="I795" i="14" s="1"/>
  <c r="E796" i="14" l="1" a="1"/>
  <c r="E796" i="14" s="1"/>
  <c r="H796" i="14" a="1"/>
  <c r="H796" i="14" s="1"/>
  <c r="G796" i="14" a="1"/>
  <c r="G796" i="14" s="1"/>
  <c r="F796" i="14" l="1" a="1"/>
  <c r="F796" i="14" s="1"/>
  <c r="D796" i="14" a="1"/>
  <c r="D796" i="14" s="1"/>
  <c r="C797" i="14" s="1" a="1"/>
  <c r="C797" i="14" s="1"/>
  <c r="I796" i="14" a="1"/>
  <c r="I796" i="14" s="1"/>
  <c r="E797" i="14" l="1" a="1"/>
  <c r="E797" i="14" s="1"/>
  <c r="H797" i="14" a="1"/>
  <c r="H797" i="14" s="1"/>
  <c r="G797" i="14" a="1"/>
  <c r="G797" i="14" s="1"/>
  <c r="F797" i="14" l="1" a="1"/>
  <c r="F797" i="14" s="1"/>
  <c r="D797" i="14" a="1"/>
  <c r="D797" i="14" s="1"/>
  <c r="C798" i="14" s="1" a="1"/>
  <c r="C798" i="14" s="1"/>
  <c r="I797" i="14" a="1"/>
  <c r="I797" i="14" s="1"/>
  <c r="E798" i="14" l="1" a="1"/>
  <c r="E798" i="14" s="1"/>
  <c r="H798" i="14" a="1"/>
  <c r="H798" i="14" s="1"/>
  <c r="G798" i="14" a="1"/>
  <c r="G798" i="14" s="1"/>
  <c r="F798" i="14" l="1" a="1"/>
  <c r="F798" i="14" s="1"/>
  <c r="D798" i="14" a="1"/>
  <c r="D798" i="14" s="1"/>
  <c r="C799" i="14" s="1" a="1"/>
  <c r="C799" i="14" s="1"/>
  <c r="I798" i="14" a="1"/>
  <c r="I798" i="14" s="1"/>
  <c r="E799" i="14" l="1" a="1"/>
  <c r="E799" i="14" s="1"/>
  <c r="H799" i="14" a="1"/>
  <c r="H799" i="14" s="1"/>
  <c r="G799" i="14" a="1"/>
  <c r="G799" i="14" s="1"/>
  <c r="F799" i="14" l="1" a="1"/>
  <c r="F799" i="14" s="1"/>
  <c r="D799" i="14" a="1"/>
  <c r="D799" i="14" s="1"/>
  <c r="C800" i="14" s="1" a="1"/>
  <c r="C800" i="14" s="1"/>
  <c r="I799" i="14" a="1"/>
  <c r="I799" i="14" s="1"/>
  <c r="E800" i="14" l="1" a="1"/>
  <c r="E800" i="14" s="1"/>
  <c r="H800" i="14" a="1"/>
  <c r="H800" i="14" s="1"/>
  <c r="G800" i="14" a="1"/>
  <c r="G800" i="14" s="1"/>
  <c r="F800" i="14" l="1" a="1"/>
  <c r="F800" i="14" s="1"/>
  <c r="D800" i="14" a="1"/>
  <c r="D800" i="14" s="1"/>
  <c r="C801" i="14" s="1" a="1"/>
  <c r="C801" i="14" s="1"/>
  <c r="I800" i="14" a="1"/>
  <c r="I800" i="14" s="1"/>
  <c r="E801" i="14" l="1" a="1"/>
  <c r="E801" i="14" s="1"/>
  <c r="H801" i="14" a="1"/>
  <c r="H801" i="14" s="1"/>
  <c r="G801" i="14" a="1"/>
  <c r="G801" i="14" s="1"/>
  <c r="F801" i="14" l="1" a="1"/>
  <c r="F801" i="14" s="1"/>
  <c r="D801" i="14" a="1"/>
  <c r="D801" i="14" s="1"/>
  <c r="C802" i="14" s="1" a="1"/>
  <c r="C802" i="14" s="1"/>
  <c r="I801" i="14" a="1"/>
  <c r="I801" i="14" s="1"/>
  <c r="E802" i="14" l="1" a="1"/>
  <c r="E802" i="14" s="1"/>
  <c r="H802" i="14" a="1"/>
  <c r="H802" i="14" s="1"/>
  <c r="G802" i="14" a="1"/>
  <c r="G802" i="14" s="1"/>
  <c r="F802" i="14" l="1" a="1"/>
  <c r="F802" i="14" s="1"/>
  <c r="D802" i="14" a="1"/>
  <c r="D802" i="14" s="1"/>
  <c r="C803" i="14" s="1" a="1"/>
  <c r="C803" i="14" s="1"/>
  <c r="I802" i="14" a="1"/>
  <c r="I802" i="14" s="1"/>
  <c r="E803" i="14" l="1" a="1"/>
  <c r="E803" i="14" s="1"/>
  <c r="H803" i="14" a="1"/>
  <c r="H803" i="14" s="1"/>
  <c r="G803" i="14" a="1"/>
  <c r="G803" i="14" s="1"/>
  <c r="F803" i="14" l="1" a="1"/>
  <c r="F803" i="14" s="1"/>
  <c r="D803" i="14" a="1"/>
  <c r="D803" i="14" s="1"/>
  <c r="C804" i="14" s="1" a="1"/>
  <c r="C804" i="14" s="1"/>
  <c r="I803" i="14" a="1"/>
  <c r="I803" i="14" s="1"/>
  <c r="E804" i="14" l="1" a="1"/>
  <c r="E804" i="14" s="1"/>
  <c r="H804" i="14" a="1"/>
  <c r="H804" i="14" s="1"/>
  <c r="G804" i="14" a="1"/>
  <c r="G804" i="14" s="1"/>
  <c r="F804" i="14" l="1" a="1"/>
  <c r="F804" i="14" s="1"/>
  <c r="D804" i="14" a="1"/>
  <c r="D804" i="14" s="1"/>
  <c r="C805" i="14" s="1" a="1"/>
  <c r="C805" i="14" s="1"/>
  <c r="I804" i="14" a="1"/>
  <c r="I804" i="14" s="1"/>
  <c r="E805" i="14" l="1" a="1"/>
  <c r="E805" i="14" s="1"/>
  <c r="H805" i="14" a="1"/>
  <c r="H805" i="14" s="1"/>
  <c r="G805" i="14" a="1"/>
  <c r="G805" i="14" s="1"/>
  <c r="F805" i="14" l="1" a="1"/>
  <c r="F805" i="14" s="1"/>
  <c r="D805" i="14" a="1"/>
  <c r="D805" i="14" s="1"/>
  <c r="C806" i="14" s="1" a="1"/>
  <c r="C806" i="14" s="1"/>
  <c r="I805" i="14" a="1"/>
  <c r="I805" i="14" s="1"/>
  <c r="E806" i="14" l="1" a="1"/>
  <c r="E806" i="14" s="1"/>
  <c r="H806" i="14" a="1"/>
  <c r="H806" i="14" s="1"/>
  <c r="G806" i="14" a="1"/>
  <c r="G806" i="14" s="1"/>
  <c r="F806" i="14" l="1" a="1"/>
  <c r="F806" i="14" s="1"/>
  <c r="D806" i="14" a="1"/>
  <c r="D806" i="14" s="1"/>
  <c r="C807" i="14" s="1" a="1"/>
  <c r="C807" i="14" s="1"/>
  <c r="I806" i="14" a="1"/>
  <c r="I806" i="14" s="1"/>
  <c r="E807" i="14" l="1" a="1"/>
  <c r="E807" i="14" s="1"/>
  <c r="H807" i="14" a="1"/>
  <c r="H807" i="14" s="1"/>
  <c r="G807" i="14" a="1"/>
  <c r="G807" i="14" s="1"/>
  <c r="F807" i="14" l="1" a="1"/>
  <c r="F807" i="14" s="1"/>
  <c r="D807" i="14" a="1"/>
  <c r="D807" i="14" s="1"/>
  <c r="C808" i="14" s="1" a="1"/>
  <c r="C808" i="14" s="1"/>
  <c r="I807" i="14" a="1"/>
  <c r="I807" i="14" s="1"/>
  <c r="E808" i="14" l="1" a="1"/>
  <c r="E808" i="14" s="1"/>
  <c r="H808" i="14" a="1"/>
  <c r="H808" i="14" s="1"/>
  <c r="G808" i="14" a="1"/>
  <c r="G808" i="14" s="1"/>
  <c r="F808" i="14" l="1" a="1"/>
  <c r="F808" i="14" s="1"/>
  <c r="D808" i="14" a="1"/>
  <c r="D808" i="14" s="1"/>
  <c r="C809" i="14" s="1" a="1"/>
  <c r="C809" i="14" s="1"/>
  <c r="I808" i="14" a="1"/>
  <c r="I808" i="14" s="1"/>
  <c r="E809" i="14" l="1" a="1"/>
  <c r="E809" i="14" s="1"/>
  <c r="H809" i="14" a="1"/>
  <c r="H809" i="14" s="1"/>
  <c r="G809" i="14" a="1"/>
  <c r="G809" i="14" s="1"/>
  <c r="F809" i="14" l="1" a="1"/>
  <c r="F809" i="14" s="1"/>
  <c r="D809" i="14" a="1"/>
  <c r="D809" i="14" s="1"/>
  <c r="C810" i="14" s="1" a="1"/>
  <c r="C810" i="14" s="1"/>
  <c r="I809" i="14" a="1"/>
  <c r="I809" i="14" s="1"/>
  <c r="E810" i="14" l="1" a="1"/>
  <c r="E810" i="14" s="1"/>
  <c r="H810" i="14" a="1"/>
  <c r="H810" i="14" s="1"/>
  <c r="G810" i="14" a="1"/>
  <c r="G810" i="14" s="1"/>
  <c r="F810" i="14" l="1" a="1"/>
  <c r="F810" i="14" s="1"/>
  <c r="D810" i="14" a="1"/>
  <c r="D810" i="14" s="1"/>
  <c r="C811" i="14" s="1" a="1"/>
  <c r="C811" i="14" s="1"/>
  <c r="I810" i="14" a="1"/>
  <c r="I810" i="14" s="1"/>
  <c r="E811" i="14" l="1" a="1"/>
  <c r="E811" i="14" s="1"/>
  <c r="H811" i="14" a="1"/>
  <c r="H811" i="14" s="1"/>
  <c r="G811" i="14" a="1"/>
  <c r="G811" i="14" s="1"/>
  <c r="F811" i="14" l="1" a="1"/>
  <c r="F811" i="14" s="1"/>
  <c r="D811" i="14" a="1"/>
  <c r="D811" i="14" s="1"/>
  <c r="C812" i="14" s="1" a="1"/>
  <c r="C812" i="14" s="1"/>
  <c r="I811" i="14" a="1"/>
  <c r="I811" i="14" s="1"/>
  <c r="E812" i="14" l="1" a="1"/>
  <c r="E812" i="14" s="1"/>
  <c r="H812" i="14" a="1"/>
  <c r="H812" i="14" s="1"/>
  <c r="G812" i="14" a="1"/>
  <c r="G812" i="14" s="1"/>
  <c r="F812" i="14" l="1" a="1"/>
  <c r="F812" i="14" s="1"/>
  <c r="I812" i="14" s="1" a="1"/>
  <c r="I812" i="14" s="1"/>
  <c r="D812" i="14" a="1"/>
  <c r="D812" i="14" s="1"/>
  <c r="C813" i="14" s="1" a="1"/>
  <c r="C813" i="14" s="1"/>
  <c r="E813" i="14" l="1" a="1"/>
  <c r="E813" i="14" s="1"/>
  <c r="H813" i="14" a="1"/>
  <c r="H813" i="14" s="1"/>
  <c r="G813" i="14" a="1"/>
  <c r="G813" i="14" s="1"/>
  <c r="F813" i="14" l="1" a="1"/>
  <c r="F813" i="14" s="1"/>
  <c r="D813" i="14" a="1"/>
  <c r="D813" i="14" s="1"/>
  <c r="C814" i="14" s="1" a="1"/>
  <c r="C814" i="14" s="1"/>
  <c r="I813" i="14" a="1"/>
  <c r="I813" i="14" s="1"/>
  <c r="E814" i="14" l="1" a="1"/>
  <c r="E814" i="14" s="1"/>
  <c r="H814" i="14" a="1"/>
  <c r="H814" i="14" s="1"/>
  <c r="G814" i="14" a="1"/>
  <c r="G814" i="14" s="1"/>
  <c r="F814" i="14" l="1" a="1"/>
  <c r="F814" i="14" s="1"/>
  <c r="D814" i="14" a="1"/>
  <c r="D814" i="14" s="1"/>
  <c r="C815" i="14" s="1" a="1"/>
  <c r="C815" i="14" s="1"/>
  <c r="I814" i="14" a="1"/>
  <c r="I814" i="14" s="1"/>
  <c r="E815" i="14" l="1" a="1"/>
  <c r="E815" i="14" s="1"/>
  <c r="H815" i="14" a="1"/>
  <c r="H815" i="14" s="1"/>
  <c r="G815" i="14" a="1"/>
  <c r="G815" i="14" s="1"/>
  <c r="F815" i="14" l="1" a="1"/>
  <c r="F815" i="14" s="1"/>
  <c r="D815" i="14" a="1"/>
  <c r="D815" i="14" s="1"/>
  <c r="C816" i="14" s="1" a="1"/>
  <c r="C816" i="14" s="1"/>
  <c r="I815" i="14" a="1"/>
  <c r="I815" i="14" s="1"/>
  <c r="E816" i="14" l="1" a="1"/>
  <c r="E816" i="14" s="1"/>
  <c r="H816" i="14" a="1"/>
  <c r="H816" i="14" s="1"/>
  <c r="G816" i="14" a="1"/>
  <c r="G816" i="14" s="1"/>
  <c r="F816" i="14" l="1" a="1"/>
  <c r="F816" i="14" s="1"/>
  <c r="D816" i="14" a="1"/>
  <c r="D816" i="14" s="1"/>
  <c r="C817" i="14" s="1" a="1"/>
  <c r="C817" i="14" s="1"/>
  <c r="I816" i="14" a="1"/>
  <c r="I816" i="14" s="1"/>
  <c r="E817" i="14" l="1" a="1"/>
  <c r="E817" i="14" s="1"/>
  <c r="H817" i="14" a="1"/>
  <c r="H817" i="14" s="1"/>
  <c r="G817" i="14" a="1"/>
  <c r="G817" i="14" s="1"/>
  <c r="F817" i="14" l="1" a="1"/>
  <c r="F817" i="14" s="1"/>
  <c r="D817" i="14" a="1"/>
  <c r="D817" i="14" s="1"/>
  <c r="C818" i="14" s="1" a="1"/>
  <c r="C818" i="14" s="1"/>
  <c r="I817" i="14" a="1"/>
  <c r="I817" i="14" s="1"/>
  <c r="E818" i="14" l="1" a="1"/>
  <c r="E818" i="14" s="1"/>
  <c r="H818" i="14" a="1"/>
  <c r="H818" i="14" s="1"/>
  <c r="G818" i="14" a="1"/>
  <c r="G818" i="14" s="1"/>
  <c r="F818" i="14" l="1" a="1"/>
  <c r="F818" i="14" s="1"/>
  <c r="D818" i="14" a="1"/>
  <c r="D818" i="14" s="1"/>
  <c r="C819" i="14" s="1" a="1"/>
  <c r="C819" i="14" s="1"/>
  <c r="I818" i="14" a="1"/>
  <c r="I818" i="14" s="1"/>
  <c r="E819" i="14" l="1" a="1"/>
  <c r="E819" i="14" s="1"/>
  <c r="H819" i="14" a="1"/>
  <c r="H819" i="14" s="1"/>
  <c r="G819" i="14" a="1"/>
  <c r="G819" i="14" s="1"/>
  <c r="F819" i="14" l="1" a="1"/>
  <c r="F819" i="14" s="1"/>
  <c r="D819" i="14" a="1"/>
  <c r="D819" i="14" s="1"/>
  <c r="C820" i="14" s="1" a="1"/>
  <c r="C820" i="14" s="1"/>
  <c r="I819" i="14" a="1"/>
  <c r="I819" i="14" s="1"/>
  <c r="E820" i="14" l="1" a="1"/>
  <c r="E820" i="14" s="1"/>
  <c r="H820" i="14" a="1"/>
  <c r="H820" i="14" s="1"/>
  <c r="G820" i="14" a="1"/>
  <c r="G820" i="14" s="1"/>
  <c r="F820" i="14" l="1" a="1"/>
  <c r="F820" i="14" s="1"/>
  <c r="D820" i="14" a="1"/>
  <c r="D820" i="14" s="1"/>
  <c r="C821" i="14" s="1" a="1"/>
  <c r="C821" i="14" s="1"/>
  <c r="I820" i="14" a="1"/>
  <c r="I820" i="14" s="1"/>
  <c r="E821" i="14" l="1" a="1"/>
  <c r="E821" i="14" s="1"/>
  <c r="H821" i="14" a="1"/>
  <c r="H821" i="14" s="1"/>
  <c r="G821" i="14" a="1"/>
  <c r="G821" i="14" s="1"/>
  <c r="F821" i="14" l="1" a="1"/>
  <c r="F821" i="14" s="1"/>
  <c r="D821" i="14" a="1"/>
  <c r="D821" i="14" s="1"/>
  <c r="C822" i="14" s="1" a="1"/>
  <c r="C822" i="14" s="1"/>
  <c r="I821" i="14" a="1"/>
  <c r="I821" i="14" s="1"/>
  <c r="E822" i="14" l="1" a="1"/>
  <c r="E822" i="14" s="1"/>
  <c r="H822" i="14" a="1"/>
  <c r="H822" i="14" s="1"/>
  <c r="G822" i="14" a="1"/>
  <c r="G822" i="14" s="1"/>
  <c r="F822" i="14" l="1" a="1"/>
  <c r="F822" i="14" s="1"/>
  <c r="D822" i="14" a="1"/>
  <c r="D822" i="14" s="1"/>
  <c r="C823" i="14" s="1" a="1"/>
  <c r="C823" i="14" s="1"/>
  <c r="I822" i="14" a="1"/>
  <c r="I822" i="14" s="1"/>
  <c r="E823" i="14" l="1" a="1"/>
  <c r="E823" i="14" s="1"/>
  <c r="H823" i="14" a="1"/>
  <c r="H823" i="14" s="1"/>
  <c r="G823" i="14" a="1"/>
  <c r="G823" i="14" s="1"/>
  <c r="F823" i="14" l="1" a="1"/>
  <c r="F823" i="14" s="1"/>
  <c r="D823" i="14" a="1"/>
  <c r="D823" i="14" s="1"/>
  <c r="C824" i="14" s="1" a="1"/>
  <c r="C824" i="14" s="1"/>
  <c r="I823" i="14" a="1"/>
  <c r="I823" i="14" s="1"/>
  <c r="E824" i="14" l="1" a="1"/>
  <c r="E824" i="14" s="1"/>
  <c r="H824" i="14" a="1"/>
  <c r="H824" i="14" s="1"/>
  <c r="G824" i="14" a="1"/>
  <c r="G824" i="14" s="1"/>
  <c r="F824" i="14" l="1" a="1"/>
  <c r="F824" i="14" s="1"/>
  <c r="D824" i="14" a="1"/>
  <c r="D824" i="14" s="1"/>
  <c r="C825" i="14" s="1" a="1"/>
  <c r="C825" i="14" s="1"/>
  <c r="I824" i="14" a="1"/>
  <c r="I824" i="14" s="1"/>
  <c r="E825" i="14" l="1" a="1"/>
  <c r="E825" i="14" s="1"/>
  <c r="H825" i="14" a="1"/>
  <c r="H825" i="14" s="1"/>
  <c r="G825" i="14" a="1"/>
  <c r="G825" i="14" s="1"/>
  <c r="F825" i="14" l="1" a="1"/>
  <c r="F825" i="14" s="1"/>
  <c r="D825" i="14" a="1"/>
  <c r="D825" i="14" s="1"/>
  <c r="C826" i="14" s="1" a="1"/>
  <c r="C826" i="14" s="1"/>
  <c r="I825" i="14" a="1"/>
  <c r="I825" i="14" s="1"/>
  <c r="E826" i="14" l="1" a="1"/>
  <c r="E826" i="14" s="1"/>
  <c r="H826" i="14" a="1"/>
  <c r="H826" i="14" s="1"/>
  <c r="G826" i="14" a="1"/>
  <c r="G826" i="14" s="1"/>
  <c r="F826" i="14" l="1" a="1"/>
  <c r="F826" i="14" s="1"/>
  <c r="D826" i="14" a="1"/>
  <c r="D826" i="14" s="1"/>
  <c r="C827" i="14" s="1" a="1"/>
  <c r="C827" i="14" s="1"/>
  <c r="I826" i="14" a="1"/>
  <c r="I826" i="14" s="1"/>
  <c r="E827" i="14" l="1" a="1"/>
  <c r="E827" i="14" s="1"/>
  <c r="H827" i="14" a="1"/>
  <c r="H827" i="14" s="1"/>
  <c r="G827" i="14" a="1"/>
  <c r="G827" i="14" s="1"/>
  <c r="F827" i="14" l="1" a="1"/>
  <c r="F827" i="14" s="1"/>
  <c r="D827" i="14" a="1"/>
  <c r="D827" i="14" s="1"/>
  <c r="C828" i="14" s="1" a="1"/>
  <c r="C828" i="14" s="1"/>
  <c r="I827" i="14" a="1"/>
  <c r="I827" i="14" s="1"/>
  <c r="E828" i="14" l="1" a="1"/>
  <c r="E828" i="14" s="1"/>
  <c r="H828" i="14" a="1"/>
  <c r="H828" i="14" s="1"/>
  <c r="G828" i="14" a="1"/>
  <c r="G828" i="14" s="1"/>
  <c r="F828" i="14" l="1" a="1"/>
  <c r="F828" i="14" s="1"/>
  <c r="D828" i="14" a="1"/>
  <c r="D828" i="14" s="1"/>
  <c r="C829" i="14" s="1" a="1"/>
  <c r="C829" i="14" s="1"/>
  <c r="I828" i="14" a="1"/>
  <c r="I828" i="14" s="1"/>
  <c r="E829" i="14" l="1" a="1"/>
  <c r="E829" i="14" s="1"/>
  <c r="H829" i="14" a="1"/>
  <c r="H829" i="14" s="1"/>
  <c r="G829" i="14" a="1"/>
  <c r="G829" i="14" s="1"/>
  <c r="F829" i="14" l="1" a="1"/>
  <c r="F829" i="14" s="1"/>
  <c r="D829" i="14" a="1"/>
  <c r="D829" i="14" s="1"/>
  <c r="C830" i="14" s="1" a="1"/>
  <c r="C830" i="14" s="1"/>
  <c r="I829" i="14" a="1"/>
  <c r="I829" i="14" s="1"/>
  <c r="E830" i="14" l="1" a="1"/>
  <c r="E830" i="14" s="1"/>
  <c r="H830" i="14" a="1"/>
  <c r="H830" i="14" s="1"/>
  <c r="G830" i="14" a="1"/>
  <c r="G830" i="14" s="1"/>
  <c r="F830" i="14" l="1" a="1"/>
  <c r="F830" i="14" s="1"/>
  <c r="D830" i="14" a="1"/>
  <c r="D830" i="14" s="1"/>
  <c r="C831" i="14" s="1" a="1"/>
  <c r="C831" i="14" s="1"/>
  <c r="I830" i="14" a="1"/>
  <c r="I830" i="14" s="1"/>
  <c r="E831" i="14" l="1" a="1"/>
  <c r="E831" i="14" s="1"/>
  <c r="H831" i="14" a="1"/>
  <c r="H831" i="14" s="1"/>
  <c r="G831" i="14" a="1"/>
  <c r="G831" i="14" s="1"/>
  <c r="F831" i="14" l="1" a="1"/>
  <c r="F831" i="14" s="1"/>
  <c r="D831" i="14" a="1"/>
  <c r="D831" i="14" s="1"/>
  <c r="C832" i="14" s="1" a="1"/>
  <c r="C832" i="14" s="1"/>
  <c r="I831" i="14" a="1"/>
  <c r="I831" i="14" s="1"/>
  <c r="E832" i="14" l="1" a="1"/>
  <c r="E832" i="14" s="1"/>
  <c r="H832" i="14" a="1"/>
  <c r="H832" i="14" s="1"/>
  <c r="G832" i="14" a="1"/>
  <c r="G832" i="14" s="1"/>
  <c r="F832" i="14" l="1" a="1"/>
  <c r="F832" i="14" s="1"/>
  <c r="D832" i="14" a="1"/>
  <c r="D832" i="14" s="1"/>
  <c r="C833" i="14" s="1" a="1"/>
  <c r="C833" i="14" s="1"/>
  <c r="I832" i="14" a="1"/>
  <c r="I832" i="14" s="1"/>
  <c r="E833" i="14" l="1" a="1"/>
  <c r="E833" i="14" s="1"/>
  <c r="H833" i="14" a="1"/>
  <c r="H833" i="14" s="1"/>
  <c r="G833" i="14" a="1"/>
  <c r="G833" i="14" s="1"/>
  <c r="F833" i="14" l="1" a="1"/>
  <c r="F833" i="14" s="1"/>
  <c r="D833" i="14" a="1"/>
  <c r="D833" i="14" s="1"/>
  <c r="C834" i="14" s="1" a="1"/>
  <c r="C834" i="14" s="1"/>
  <c r="I833" i="14" a="1"/>
  <c r="I833" i="14" s="1"/>
  <c r="E834" i="14" l="1" a="1"/>
  <c r="E834" i="14" s="1"/>
  <c r="H834" i="14" a="1"/>
  <c r="H834" i="14" s="1"/>
  <c r="G834" i="14" a="1"/>
  <c r="G834" i="14" s="1"/>
  <c r="F834" i="14" l="1" a="1"/>
  <c r="F834" i="14" s="1"/>
  <c r="D834" i="14" a="1"/>
  <c r="D834" i="14" s="1"/>
  <c r="C835" i="14" s="1" a="1"/>
  <c r="C835" i="14" s="1"/>
  <c r="I834" i="14" a="1"/>
  <c r="I834" i="14" s="1"/>
  <c r="E835" i="14" l="1" a="1"/>
  <c r="E835" i="14" s="1"/>
  <c r="H835" i="14" a="1"/>
  <c r="H835" i="14" s="1"/>
  <c r="G835" i="14" a="1"/>
  <c r="G835" i="14" s="1"/>
  <c r="F835" i="14" l="1" a="1"/>
  <c r="F835" i="14" s="1"/>
  <c r="D835" i="14" a="1"/>
  <c r="D835" i="14" s="1"/>
  <c r="C836" i="14" s="1" a="1"/>
  <c r="C836" i="14" s="1"/>
  <c r="I835" i="14" a="1"/>
  <c r="I835" i="14" s="1"/>
  <c r="E836" i="14" l="1" a="1"/>
  <c r="E836" i="14" s="1"/>
  <c r="H836" i="14" a="1"/>
  <c r="H836" i="14" s="1"/>
  <c r="G836" i="14" a="1"/>
  <c r="G836" i="14" s="1"/>
  <c r="F836" i="14" l="1" a="1"/>
  <c r="F836" i="14" s="1"/>
  <c r="D836" i="14" a="1"/>
  <c r="D836" i="14" s="1"/>
  <c r="C837" i="14" s="1" a="1"/>
  <c r="C837" i="14" s="1"/>
  <c r="I836" i="14" a="1"/>
  <c r="I836" i="14" s="1"/>
  <c r="E837" i="14" l="1" a="1"/>
  <c r="E837" i="14" s="1"/>
  <c r="H837" i="14" a="1"/>
  <c r="H837" i="14" s="1"/>
  <c r="G837" i="14" a="1"/>
  <c r="G837" i="14" s="1"/>
  <c r="F837" i="14" l="1" a="1"/>
  <c r="F837" i="14" s="1"/>
  <c r="D837" i="14" a="1"/>
  <c r="D837" i="14" s="1"/>
  <c r="C838" i="14" s="1" a="1"/>
  <c r="C838" i="14" s="1"/>
  <c r="I837" i="14" a="1"/>
  <c r="I837" i="14" s="1"/>
  <c r="E838" i="14" l="1" a="1"/>
  <c r="E838" i="14" s="1"/>
  <c r="H838" i="14" a="1"/>
  <c r="H838" i="14" s="1"/>
  <c r="G838" i="14" a="1"/>
  <c r="G838" i="14" s="1"/>
  <c r="F838" i="14" l="1" a="1"/>
  <c r="F838" i="14" s="1"/>
  <c r="D838" i="14" a="1"/>
  <c r="D838" i="14" s="1"/>
  <c r="C839" i="14" s="1" a="1"/>
  <c r="C839" i="14" s="1"/>
  <c r="I838" i="14" a="1"/>
  <c r="I838" i="14" s="1"/>
  <c r="E839" i="14" l="1" a="1"/>
  <c r="E839" i="14" s="1"/>
  <c r="H839" i="14" a="1"/>
  <c r="H839" i="14" s="1"/>
  <c r="G839" i="14" a="1"/>
  <c r="G839" i="14" s="1"/>
  <c r="F839" i="14" l="1" a="1"/>
  <c r="F839" i="14" s="1"/>
  <c r="D839" i="14" a="1"/>
  <c r="D839" i="14" s="1"/>
  <c r="C840" i="14" s="1" a="1"/>
  <c r="C840" i="14" s="1"/>
  <c r="I839" i="14" a="1"/>
  <c r="I839" i="14" s="1"/>
  <c r="E840" i="14" l="1" a="1"/>
  <c r="E840" i="14" s="1"/>
  <c r="H840" i="14" a="1"/>
  <c r="H840" i="14" s="1"/>
  <c r="G840" i="14" a="1"/>
  <c r="G840" i="14" s="1"/>
  <c r="F840" i="14" l="1" a="1"/>
  <c r="F840" i="14" s="1"/>
  <c r="D840" i="14" a="1"/>
  <c r="D840" i="14" s="1"/>
  <c r="C841" i="14" s="1" a="1"/>
  <c r="C841" i="14" s="1"/>
  <c r="I840" i="14" a="1"/>
  <c r="I840" i="14" s="1"/>
  <c r="E841" i="14" l="1" a="1"/>
  <c r="E841" i="14" s="1"/>
  <c r="H841" i="14" a="1"/>
  <c r="H841" i="14" s="1"/>
  <c r="G841" i="14" a="1"/>
  <c r="G841" i="14" s="1"/>
  <c r="F841" i="14" l="1" a="1"/>
  <c r="F841" i="14" s="1"/>
  <c r="D841" i="14" a="1"/>
  <c r="D841" i="14" s="1"/>
  <c r="C842" i="14" s="1" a="1"/>
  <c r="C842" i="14" s="1"/>
  <c r="I841" i="14" a="1"/>
  <c r="I841" i="14" s="1"/>
  <c r="E842" i="14" l="1" a="1"/>
  <c r="E842" i="14" s="1"/>
  <c r="H842" i="14" a="1"/>
  <c r="H842" i="14" s="1"/>
  <c r="G842" i="14" a="1"/>
  <c r="G842" i="14" s="1"/>
  <c r="F842" i="14" l="1" a="1"/>
  <c r="F842" i="14" s="1"/>
  <c r="D842" i="14" a="1"/>
  <c r="D842" i="14" s="1"/>
  <c r="C843" i="14" s="1" a="1"/>
  <c r="C843" i="14" s="1"/>
  <c r="I842" i="14" a="1"/>
  <c r="I842" i="14" s="1"/>
  <c r="E843" i="14" l="1" a="1"/>
  <c r="E843" i="14" s="1"/>
  <c r="H843" i="14" a="1"/>
  <c r="H843" i="14" s="1"/>
  <c r="G843" i="14" a="1"/>
  <c r="G843" i="14" s="1"/>
  <c r="F843" i="14" l="1" a="1"/>
  <c r="F843" i="14" s="1"/>
  <c r="D843" i="14" a="1"/>
  <c r="D843" i="14" s="1"/>
  <c r="C844" i="14" s="1" a="1"/>
  <c r="C844" i="14" s="1"/>
  <c r="I843" i="14" a="1"/>
  <c r="I843" i="14" s="1"/>
  <c r="E844" i="14" l="1" a="1"/>
  <c r="E844" i="14" s="1"/>
  <c r="H844" i="14" a="1"/>
  <c r="H844" i="14" s="1"/>
  <c r="G844" i="14" a="1"/>
  <c r="G844" i="14" s="1"/>
  <c r="F844" i="14" l="1" a="1"/>
  <c r="F844" i="14" s="1"/>
  <c r="D844" i="14" a="1"/>
  <c r="D844" i="14" s="1"/>
  <c r="C845" i="14" s="1" a="1"/>
  <c r="C845" i="14" s="1"/>
  <c r="I844" i="14" a="1"/>
  <c r="I844" i="14" s="1"/>
  <c r="E845" i="14" l="1" a="1"/>
  <c r="E845" i="14" s="1"/>
  <c r="H845" i="14" a="1"/>
  <c r="H845" i="14" s="1"/>
  <c r="G845" i="14" a="1"/>
  <c r="G845" i="14" s="1"/>
  <c r="F845" i="14" l="1" a="1"/>
  <c r="F845" i="14" s="1"/>
  <c r="D845" i="14" a="1"/>
  <c r="D845" i="14" s="1"/>
  <c r="C846" i="14" s="1" a="1"/>
  <c r="C846" i="14" s="1"/>
  <c r="I845" i="14" a="1"/>
  <c r="I845" i="14" s="1"/>
  <c r="E846" i="14" l="1" a="1"/>
  <c r="E846" i="14" s="1"/>
  <c r="H846" i="14" a="1"/>
  <c r="H846" i="14" s="1"/>
  <c r="G846" i="14" a="1"/>
  <c r="G846" i="14" s="1"/>
  <c r="F846" i="14" l="1" a="1"/>
  <c r="F846" i="14" s="1"/>
  <c r="D846" i="14" a="1"/>
  <c r="D846" i="14" s="1"/>
  <c r="C847" i="14" s="1" a="1"/>
  <c r="C847" i="14" s="1"/>
  <c r="I846" i="14" a="1"/>
  <c r="I846" i="14" s="1"/>
  <c r="E847" i="14" l="1" a="1"/>
  <c r="E847" i="14" s="1"/>
  <c r="H847" i="14" a="1"/>
  <c r="H847" i="14" s="1"/>
  <c r="G847" i="14" a="1"/>
  <c r="G847" i="14" s="1"/>
  <c r="F847" i="14" l="1" a="1"/>
  <c r="F847" i="14" s="1"/>
  <c r="D847" i="14" a="1"/>
  <c r="D847" i="14" s="1"/>
  <c r="C848" i="14" s="1" a="1"/>
  <c r="C848" i="14" s="1"/>
  <c r="I847" i="14" a="1"/>
  <c r="I847" i="14" s="1"/>
  <c r="E848" i="14" l="1" a="1"/>
  <c r="E848" i="14" s="1"/>
  <c r="H848" i="14" a="1"/>
  <c r="H848" i="14" s="1"/>
  <c r="G848" i="14" a="1"/>
  <c r="G848" i="14" s="1"/>
  <c r="F848" i="14" l="1" a="1"/>
  <c r="F848" i="14" s="1"/>
  <c r="D848" i="14" a="1"/>
  <c r="D848" i="14" s="1"/>
  <c r="C849" i="14" s="1" a="1"/>
  <c r="C849" i="14" s="1"/>
  <c r="I848" i="14" a="1"/>
  <c r="I848" i="14" s="1"/>
  <c r="E849" i="14" l="1" a="1"/>
  <c r="E849" i="14" s="1"/>
  <c r="H849" i="14" a="1"/>
  <c r="H849" i="14" s="1"/>
  <c r="G849" i="14" a="1"/>
  <c r="G849" i="14" s="1"/>
  <c r="F849" i="14" l="1" a="1"/>
  <c r="F849" i="14" s="1"/>
  <c r="D849" i="14" a="1"/>
  <c r="D849" i="14" s="1"/>
  <c r="C850" i="14" s="1" a="1"/>
  <c r="C850" i="14" s="1"/>
  <c r="I849" i="14" a="1"/>
  <c r="I849" i="14" s="1"/>
  <c r="E850" i="14" l="1" a="1"/>
  <c r="E850" i="14" s="1"/>
  <c r="H850" i="14" a="1"/>
  <c r="H850" i="14" s="1"/>
  <c r="G850" i="14" a="1"/>
  <c r="G850" i="14" s="1"/>
  <c r="F850" i="14" l="1" a="1"/>
  <c r="F850" i="14" s="1"/>
  <c r="D850" i="14" a="1"/>
  <c r="D850" i="14" s="1"/>
  <c r="C851" i="14" s="1" a="1"/>
  <c r="C851" i="14" s="1"/>
  <c r="I850" i="14" a="1"/>
  <c r="I850" i="14" s="1"/>
  <c r="E851" i="14" l="1" a="1"/>
  <c r="E851" i="14" s="1"/>
  <c r="H851" i="14" a="1"/>
  <c r="H851" i="14" s="1"/>
  <c r="G851" i="14" a="1"/>
  <c r="G851" i="14" s="1"/>
  <c r="F851" i="14" l="1" a="1"/>
  <c r="F851" i="14" s="1"/>
  <c r="D851" i="14" a="1"/>
  <c r="D851" i="14" s="1"/>
  <c r="C852" i="14" s="1" a="1"/>
  <c r="C852" i="14" s="1"/>
  <c r="I851" i="14" a="1"/>
  <c r="I851" i="14" s="1"/>
  <c r="E852" i="14" l="1" a="1"/>
  <c r="E852" i="14" s="1"/>
  <c r="H852" i="14" a="1"/>
  <c r="H852" i="14" s="1"/>
  <c r="G852" i="14" a="1"/>
  <c r="G852" i="14" s="1"/>
  <c r="F852" i="14" l="1" a="1"/>
  <c r="F852" i="14" s="1"/>
  <c r="D852" i="14" a="1"/>
  <c r="D852" i="14" s="1"/>
  <c r="C853" i="14" s="1" a="1"/>
  <c r="C853" i="14" s="1"/>
  <c r="I852" i="14" a="1"/>
  <c r="I852" i="14" s="1"/>
  <c r="E853" i="14" l="1" a="1"/>
  <c r="E853" i="14" s="1"/>
  <c r="H853" i="14" a="1"/>
  <c r="H853" i="14" s="1"/>
  <c r="G853" i="14" a="1"/>
  <c r="G853" i="14" s="1"/>
  <c r="F853" i="14" l="1" a="1"/>
  <c r="F853" i="14" s="1"/>
  <c r="I853" i="14" s="1" a="1"/>
  <c r="I853" i="14" s="1"/>
  <c r="D853" i="14" a="1"/>
  <c r="D853" i="14" s="1"/>
  <c r="C854" i="14" s="1" a="1"/>
  <c r="C854" i="14" s="1"/>
  <c r="E854" i="14" l="1" a="1"/>
  <c r="E854" i="14" s="1"/>
  <c r="H854" i="14" a="1"/>
  <c r="H854" i="14" s="1"/>
  <c r="G854" i="14" a="1"/>
  <c r="G854" i="14" s="1"/>
  <c r="F854" i="14" l="1" a="1"/>
  <c r="F854" i="14" s="1"/>
  <c r="D854" i="14" a="1"/>
  <c r="D854" i="14" s="1"/>
  <c r="C855" i="14" s="1" a="1"/>
  <c r="C855" i="14" s="1"/>
  <c r="I854" i="14" a="1"/>
  <c r="I854" i="14" s="1"/>
  <c r="E855" i="14" l="1" a="1"/>
  <c r="E855" i="14" s="1"/>
  <c r="H855" i="14" a="1"/>
  <c r="H855" i="14" s="1"/>
  <c r="G855" i="14" a="1"/>
  <c r="G855" i="14" s="1"/>
  <c r="F855" i="14" l="1" a="1"/>
  <c r="F855" i="14" s="1"/>
  <c r="D855" i="14" a="1"/>
  <c r="D855" i="14" s="1"/>
  <c r="C856" i="14" s="1" a="1"/>
  <c r="C856" i="14" s="1"/>
  <c r="I855" i="14" a="1"/>
  <c r="I855" i="14" s="1"/>
  <c r="E856" i="14" l="1" a="1"/>
  <c r="E856" i="14" s="1"/>
  <c r="H856" i="14" a="1"/>
  <c r="H856" i="14" s="1"/>
  <c r="G856" i="14" a="1"/>
  <c r="G856" i="14" s="1"/>
  <c r="F856" i="14" l="1" a="1"/>
  <c r="F856" i="14" s="1"/>
  <c r="D856" i="14" a="1"/>
  <c r="D856" i="14" s="1"/>
  <c r="C857" i="14" s="1" a="1"/>
  <c r="C857" i="14" s="1"/>
  <c r="I856" i="14" a="1"/>
  <c r="I856" i="14" s="1"/>
  <c r="E857" i="14" l="1" a="1"/>
  <c r="E857" i="14" s="1"/>
  <c r="H857" i="14" a="1"/>
  <c r="H857" i="14" s="1"/>
  <c r="G857" i="14" a="1"/>
  <c r="G857" i="14" s="1"/>
  <c r="F857" i="14" l="1" a="1"/>
  <c r="F857" i="14" s="1"/>
  <c r="I857" i="14" s="1" a="1"/>
  <c r="I857" i="14" s="1"/>
  <c r="D857" i="14" a="1"/>
  <c r="D857" i="14" s="1"/>
  <c r="C858" i="14" s="1" a="1"/>
  <c r="C858" i="14" s="1"/>
  <c r="E858" i="14" l="1" a="1"/>
  <c r="E858" i="14" s="1"/>
  <c r="H858" i="14" a="1"/>
  <c r="H858" i="14" s="1"/>
  <c r="G858" i="14" a="1"/>
  <c r="G858" i="14" s="1"/>
  <c r="F858" i="14" l="1" a="1"/>
  <c r="F858" i="14" s="1"/>
  <c r="D858" i="14" a="1"/>
  <c r="D858" i="14" s="1"/>
  <c r="C859" i="14" s="1" a="1"/>
  <c r="C859" i="14" s="1"/>
  <c r="I858" i="14" a="1"/>
  <c r="I858" i="14" s="1"/>
  <c r="E859" i="14" l="1" a="1"/>
  <c r="E859" i="14" s="1"/>
  <c r="H859" i="14" a="1"/>
  <c r="H859" i="14" s="1"/>
  <c r="G859" i="14" a="1"/>
  <c r="G859" i="14" s="1"/>
  <c r="F859" i="14" l="1" a="1"/>
  <c r="F859" i="14" s="1"/>
  <c r="D859" i="14" a="1"/>
  <c r="D859" i="14" s="1"/>
  <c r="C860" i="14" s="1" a="1"/>
  <c r="C860" i="14" s="1"/>
  <c r="I859" i="14" a="1"/>
  <c r="I859" i="14" s="1"/>
  <c r="E860" i="14" l="1" a="1"/>
  <c r="E860" i="14" s="1"/>
  <c r="H860" i="14" a="1"/>
  <c r="H860" i="14" s="1"/>
  <c r="G860" i="14" a="1"/>
  <c r="G860" i="14" s="1"/>
  <c r="F860" i="14" l="1" a="1"/>
  <c r="F860" i="14" s="1"/>
  <c r="D860" i="14" a="1"/>
  <c r="D860" i="14" s="1"/>
  <c r="C861" i="14" s="1" a="1"/>
  <c r="C861" i="14" s="1"/>
  <c r="I860" i="14" a="1"/>
  <c r="I860" i="14" s="1"/>
  <c r="E861" i="14" l="1" a="1"/>
  <c r="E861" i="14" s="1"/>
  <c r="H861" i="14" a="1"/>
  <c r="H861" i="14" s="1"/>
  <c r="G861" i="14" a="1"/>
  <c r="G861" i="14" s="1"/>
  <c r="F861" i="14" l="1" a="1"/>
  <c r="F861" i="14" s="1"/>
  <c r="D861" i="14" a="1"/>
  <c r="D861" i="14" s="1"/>
  <c r="C862" i="14" s="1" a="1"/>
  <c r="C862" i="14" s="1"/>
  <c r="I861" i="14" a="1"/>
  <c r="I861" i="14" s="1"/>
  <c r="E862" i="14" l="1" a="1"/>
  <c r="E862" i="14" s="1"/>
  <c r="H862" i="14" a="1"/>
  <c r="H862" i="14" s="1"/>
  <c r="G862" i="14" a="1"/>
  <c r="G862" i="14" s="1"/>
  <c r="F862" i="14" l="1" a="1"/>
  <c r="F862" i="14" s="1"/>
  <c r="D862" i="14" a="1"/>
  <c r="D862" i="14" s="1"/>
  <c r="C863" i="14" s="1" a="1"/>
  <c r="C863" i="14" s="1"/>
  <c r="I862" i="14" a="1"/>
  <c r="I862" i="14" s="1"/>
  <c r="E863" i="14" l="1" a="1"/>
  <c r="E863" i="14" s="1"/>
  <c r="H863" i="14" a="1"/>
  <c r="H863" i="14" s="1"/>
  <c r="G863" i="14" a="1"/>
  <c r="G863" i="14" s="1"/>
  <c r="F863" i="14" l="1" a="1"/>
  <c r="F863" i="14" s="1"/>
  <c r="D863" i="14" a="1"/>
  <c r="D863" i="14" s="1"/>
  <c r="C864" i="14" s="1" a="1"/>
  <c r="C864" i="14" s="1"/>
  <c r="I863" i="14" a="1"/>
  <c r="I863" i="14" s="1"/>
  <c r="E864" i="14" l="1" a="1"/>
  <c r="E864" i="14" s="1"/>
  <c r="H864" i="14" a="1"/>
  <c r="H864" i="14" s="1"/>
  <c r="G864" i="14" a="1"/>
  <c r="G864" i="14" s="1"/>
  <c r="F864" i="14" l="1" a="1"/>
  <c r="F864" i="14" s="1"/>
  <c r="D864" i="14" a="1"/>
  <c r="D864" i="14" s="1"/>
  <c r="C865" i="14" s="1" a="1"/>
  <c r="C865" i="14" s="1"/>
  <c r="I864" i="14" a="1"/>
  <c r="I864" i="14" s="1"/>
  <c r="E865" i="14" l="1" a="1"/>
  <c r="E865" i="14" s="1"/>
  <c r="H865" i="14" a="1"/>
  <c r="H865" i="14" s="1"/>
  <c r="G865" i="14" a="1"/>
  <c r="G865" i="14" s="1"/>
  <c r="F865" i="14" l="1" a="1"/>
  <c r="F865" i="14" s="1"/>
  <c r="D865" i="14" a="1"/>
  <c r="D865" i="14" s="1"/>
  <c r="C866" i="14" s="1" a="1"/>
  <c r="C866" i="14" s="1"/>
  <c r="I865" i="14" a="1"/>
  <c r="I865" i="14" s="1"/>
  <c r="E866" i="14" l="1" a="1"/>
  <c r="E866" i="14" s="1"/>
  <c r="H866" i="14" a="1"/>
  <c r="H866" i="14" s="1"/>
  <c r="G866" i="14" a="1"/>
  <c r="G866" i="14" s="1"/>
  <c r="F866" i="14" l="1" a="1"/>
  <c r="F866" i="14" s="1"/>
  <c r="D866" i="14" a="1"/>
  <c r="D866" i="14" s="1"/>
  <c r="C867" i="14" s="1" a="1"/>
  <c r="C867" i="14" s="1"/>
  <c r="I866" i="14" a="1"/>
  <c r="I866" i="14" s="1"/>
  <c r="E867" i="14" l="1" a="1"/>
  <c r="E867" i="14" s="1"/>
  <c r="H867" i="14" a="1"/>
  <c r="H867" i="14" s="1"/>
  <c r="G867" i="14" a="1"/>
  <c r="G867" i="14" s="1"/>
  <c r="F867" i="14" l="1" a="1"/>
  <c r="F867" i="14" s="1"/>
  <c r="D867" i="14" a="1"/>
  <c r="D867" i="14" s="1"/>
  <c r="C868" i="14" s="1" a="1"/>
  <c r="C868" i="14" s="1"/>
  <c r="I867" i="14" a="1"/>
  <c r="I867" i="14" s="1"/>
  <c r="E868" i="14" l="1" a="1"/>
  <c r="E868" i="14" s="1"/>
  <c r="H868" i="14" a="1"/>
  <c r="H868" i="14" s="1"/>
  <c r="G868" i="14" a="1"/>
  <c r="G868" i="14" s="1"/>
  <c r="F868" i="14" l="1" a="1"/>
  <c r="F868" i="14" s="1"/>
  <c r="D868" i="14" a="1"/>
  <c r="D868" i="14" s="1"/>
  <c r="C869" i="14" s="1" a="1"/>
  <c r="C869" i="14" s="1"/>
  <c r="I868" i="14" a="1"/>
  <c r="I868" i="14" s="1"/>
  <c r="E869" i="14" l="1" a="1"/>
  <c r="E869" i="14" s="1"/>
  <c r="H869" i="14" a="1"/>
  <c r="H869" i="14" s="1"/>
  <c r="G869" i="14" a="1"/>
  <c r="G869" i="14" s="1"/>
  <c r="F869" i="14" l="1" a="1"/>
  <c r="F869" i="14" s="1"/>
  <c r="D869" i="14" a="1"/>
  <c r="D869" i="14" s="1"/>
  <c r="C870" i="14" s="1" a="1"/>
  <c r="C870" i="14" s="1"/>
  <c r="I869" i="14" a="1"/>
  <c r="I869" i="14" s="1"/>
  <c r="E870" i="14" l="1" a="1"/>
  <c r="E870" i="14" s="1"/>
  <c r="H870" i="14" a="1"/>
  <c r="H870" i="14" s="1"/>
  <c r="G870" i="14" a="1"/>
  <c r="G870" i="14" s="1"/>
  <c r="F870" i="14" l="1" a="1"/>
  <c r="F870" i="14" s="1"/>
  <c r="D870" i="14" a="1"/>
  <c r="D870" i="14" s="1"/>
  <c r="C871" i="14" s="1" a="1"/>
  <c r="C871" i="14" s="1"/>
  <c r="I870" i="14" a="1"/>
  <c r="I870" i="14" s="1"/>
  <c r="E871" i="14" l="1" a="1"/>
  <c r="E871" i="14" s="1"/>
  <c r="H871" i="14" a="1"/>
  <c r="H871" i="14" s="1"/>
  <c r="G871" i="14" a="1"/>
  <c r="G871" i="14" s="1"/>
  <c r="F871" i="14" l="1" a="1"/>
  <c r="F871" i="14" s="1"/>
  <c r="I871" i="14" s="1" a="1"/>
  <c r="I871" i="14" s="1"/>
  <c r="D871" i="14" a="1"/>
  <c r="D871" i="14" s="1"/>
  <c r="C872" i="14" s="1" a="1"/>
  <c r="C872" i="14" s="1"/>
  <c r="E872" i="14" l="1" a="1"/>
  <c r="E872" i="14" s="1"/>
  <c r="H872" i="14" a="1"/>
  <c r="H872" i="14" s="1"/>
  <c r="G872" i="14" a="1"/>
  <c r="G872" i="14" s="1"/>
  <c r="F872" i="14" l="1" a="1"/>
  <c r="F872" i="14" s="1"/>
  <c r="D872" i="14" a="1"/>
  <c r="D872" i="14" s="1"/>
  <c r="C873" i="14" s="1" a="1"/>
  <c r="C873" i="14" s="1"/>
  <c r="I872" i="14" a="1"/>
  <c r="I872" i="14" s="1"/>
  <c r="E873" i="14" l="1" a="1"/>
  <c r="E873" i="14" s="1"/>
  <c r="H873" i="14" a="1"/>
  <c r="H873" i="14" s="1"/>
  <c r="G873" i="14" a="1"/>
  <c r="G873" i="14" s="1"/>
  <c r="F873" i="14" l="1" a="1"/>
  <c r="F873" i="14" s="1"/>
  <c r="D873" i="14" a="1"/>
  <c r="D873" i="14" s="1"/>
  <c r="C874" i="14" s="1" a="1"/>
  <c r="C874" i="14" s="1"/>
  <c r="I873" i="14" a="1"/>
  <c r="I873" i="14" s="1"/>
  <c r="E874" i="14" l="1" a="1"/>
  <c r="E874" i="14" s="1"/>
  <c r="H874" i="14" a="1"/>
  <c r="H874" i="14" s="1"/>
  <c r="G874" i="14" a="1"/>
  <c r="G874" i="14" s="1"/>
  <c r="F874" i="14" l="1" a="1"/>
  <c r="F874" i="14" s="1"/>
  <c r="D874" i="14" a="1"/>
  <c r="D874" i="14" s="1"/>
  <c r="C875" i="14" s="1" a="1"/>
  <c r="C875" i="14" s="1"/>
  <c r="I874" i="14" a="1"/>
  <c r="I874" i="14" s="1"/>
  <c r="E875" i="14" l="1" a="1"/>
  <c r="E875" i="14" s="1"/>
  <c r="H875" i="14" a="1"/>
  <c r="H875" i="14" s="1"/>
  <c r="G875" i="14" a="1"/>
  <c r="G875" i="14" s="1"/>
  <c r="F875" i="14" l="1" a="1"/>
  <c r="F875" i="14" s="1"/>
  <c r="D875" i="14" a="1"/>
  <c r="D875" i="14" s="1"/>
  <c r="C876" i="14" s="1" a="1"/>
  <c r="C876" i="14" s="1"/>
  <c r="I875" i="14" a="1"/>
  <c r="I875" i="14" s="1"/>
  <c r="E876" i="14" l="1" a="1"/>
  <c r="E876" i="14" s="1"/>
  <c r="H876" i="14" a="1"/>
  <c r="H876" i="14" s="1"/>
  <c r="G876" i="14" a="1"/>
  <c r="G876" i="14" s="1"/>
  <c r="F876" i="14" l="1" a="1"/>
  <c r="F876" i="14" s="1"/>
  <c r="D876" i="14" a="1"/>
  <c r="D876" i="14" s="1"/>
  <c r="C877" i="14" s="1" a="1"/>
  <c r="C877" i="14" s="1"/>
  <c r="I876" i="14" a="1"/>
  <c r="I876" i="14" s="1"/>
  <c r="E877" i="14" l="1" a="1"/>
  <c r="E877" i="14" s="1"/>
  <c r="H877" i="14" a="1"/>
  <c r="H877" i="14" s="1"/>
  <c r="G877" i="14" a="1"/>
  <c r="G877" i="14" s="1"/>
  <c r="F877" i="14" l="1" a="1"/>
  <c r="F877" i="14" s="1"/>
  <c r="D877" i="14" a="1"/>
  <c r="D877" i="14" s="1"/>
  <c r="C878" i="14" s="1" a="1"/>
  <c r="C878" i="14" s="1"/>
  <c r="I877" i="14" a="1"/>
  <c r="I877" i="14" s="1"/>
  <c r="E878" i="14" l="1" a="1"/>
  <c r="E878" i="14" s="1"/>
  <c r="H878" i="14" a="1"/>
  <c r="H878" i="14" s="1"/>
  <c r="G878" i="14" a="1"/>
  <c r="G878" i="14" s="1"/>
  <c r="F878" i="14" l="1" a="1"/>
  <c r="F878" i="14" s="1"/>
  <c r="D878" i="14" a="1"/>
  <c r="D878" i="14" s="1"/>
  <c r="C879" i="14" s="1" a="1"/>
  <c r="C879" i="14" s="1"/>
  <c r="I878" i="14" a="1"/>
  <c r="I878" i="14" s="1"/>
  <c r="E879" i="14" l="1" a="1"/>
  <c r="E879" i="14" s="1"/>
  <c r="H879" i="14" a="1"/>
  <c r="H879" i="14" s="1"/>
  <c r="G879" i="14" a="1"/>
  <c r="G879" i="14" s="1"/>
  <c r="F879" i="14" l="1" a="1"/>
  <c r="F879" i="14" s="1"/>
  <c r="D879" i="14" a="1"/>
  <c r="D879" i="14" s="1"/>
  <c r="C880" i="14" s="1" a="1"/>
  <c r="C880" i="14" s="1"/>
  <c r="I879" i="14" a="1"/>
  <c r="I879" i="14" s="1"/>
  <c r="E880" i="14" l="1" a="1"/>
  <c r="E880" i="14" s="1"/>
  <c r="H880" i="14" a="1"/>
  <c r="H880" i="14" s="1"/>
  <c r="G880" i="14" a="1"/>
  <c r="G880" i="14" s="1"/>
  <c r="F880" i="14" l="1" a="1"/>
  <c r="F880" i="14" s="1"/>
  <c r="D880" i="14" a="1"/>
  <c r="D880" i="14" s="1"/>
  <c r="C881" i="14" s="1" a="1"/>
  <c r="C881" i="14" s="1"/>
  <c r="I880" i="14" a="1"/>
  <c r="I880" i="14" s="1"/>
  <c r="E881" i="14" l="1" a="1"/>
  <c r="E881" i="14" s="1"/>
  <c r="H881" i="14" a="1"/>
  <c r="H881" i="14" s="1"/>
  <c r="G881" i="14" a="1"/>
  <c r="G881" i="14" s="1"/>
  <c r="F881" i="14" l="1" a="1"/>
  <c r="F881" i="14" s="1"/>
  <c r="D881" i="14" a="1"/>
  <c r="D881" i="14" s="1"/>
  <c r="C882" i="14" s="1" a="1"/>
  <c r="C882" i="14" s="1"/>
  <c r="I881" i="14" a="1"/>
  <c r="I881" i="14" s="1"/>
  <c r="E882" i="14" l="1" a="1"/>
  <c r="E882" i="14" s="1"/>
  <c r="H882" i="14" a="1"/>
  <c r="H882" i="14" s="1"/>
  <c r="G882" i="14" a="1"/>
  <c r="G882" i="14" s="1"/>
  <c r="F882" i="14" l="1" a="1"/>
  <c r="F882" i="14" s="1"/>
  <c r="D882" i="14" a="1"/>
  <c r="D882" i="14" s="1"/>
  <c r="C883" i="14" s="1" a="1"/>
  <c r="C883" i="14" s="1"/>
  <c r="I882" i="14" a="1"/>
  <c r="I882" i="14" s="1"/>
  <c r="E883" i="14" l="1" a="1"/>
  <c r="E883" i="14" s="1"/>
  <c r="H883" i="14" a="1"/>
  <c r="H883" i="14" s="1"/>
  <c r="G883" i="14" a="1"/>
  <c r="G883" i="14" s="1"/>
  <c r="F883" i="14" l="1" a="1"/>
  <c r="F883" i="14" s="1"/>
  <c r="D883" i="14" a="1"/>
  <c r="D883" i="14" s="1"/>
  <c r="C884" i="14" s="1" a="1"/>
  <c r="C884" i="14" s="1"/>
  <c r="I883" i="14" a="1"/>
  <c r="I883" i="14" s="1"/>
  <c r="E884" i="14" l="1" a="1"/>
  <c r="E884" i="14" s="1"/>
  <c r="H884" i="14" a="1"/>
  <c r="H884" i="14" s="1"/>
  <c r="G884" i="14" a="1"/>
  <c r="G884" i="14" s="1"/>
  <c r="F884" i="14" l="1" a="1"/>
  <c r="F884" i="14" s="1"/>
  <c r="D884" i="14" a="1"/>
  <c r="D884" i="14" s="1"/>
  <c r="C885" i="14" s="1" a="1"/>
  <c r="C885" i="14" s="1"/>
  <c r="I884" i="14" a="1"/>
  <c r="I884" i="14" s="1"/>
  <c r="E885" i="14" l="1" a="1"/>
  <c r="E885" i="14" s="1"/>
  <c r="H885" i="14" a="1"/>
  <c r="H885" i="14" s="1"/>
  <c r="G885" i="14" a="1"/>
  <c r="G885" i="14" s="1"/>
  <c r="F885" i="14" l="1" a="1"/>
  <c r="F885" i="14" s="1"/>
  <c r="D885" i="14" a="1"/>
  <c r="D885" i="14" s="1"/>
  <c r="C886" i="14" s="1" a="1"/>
  <c r="C886" i="14" s="1"/>
  <c r="I885" i="14" a="1"/>
  <c r="I885" i="14" s="1"/>
  <c r="E886" i="14" l="1" a="1"/>
  <c r="E886" i="14" s="1"/>
  <c r="H886" i="14" a="1"/>
  <c r="H886" i="14" s="1"/>
  <c r="G886" i="14" a="1"/>
  <c r="G886" i="14" s="1"/>
  <c r="F886" i="14" l="1" a="1"/>
  <c r="F886" i="14" s="1"/>
  <c r="D886" i="14" a="1"/>
  <c r="D886" i="14" s="1"/>
  <c r="C887" i="14" s="1" a="1"/>
  <c r="C887" i="14" s="1"/>
  <c r="I886" i="14" a="1"/>
  <c r="I886" i="14" s="1"/>
  <c r="E887" i="14" l="1" a="1"/>
  <c r="E887" i="14" s="1"/>
  <c r="H887" i="14" a="1"/>
  <c r="H887" i="14" s="1"/>
  <c r="G887" i="14" a="1"/>
  <c r="G887" i="14" s="1"/>
  <c r="F887" i="14" l="1" a="1"/>
  <c r="F887" i="14" s="1"/>
  <c r="D887" i="14" a="1"/>
  <c r="D887" i="14" s="1"/>
  <c r="C888" i="14" s="1" a="1"/>
  <c r="C888" i="14" s="1"/>
  <c r="I887" i="14" a="1"/>
  <c r="I887" i="14" s="1"/>
  <c r="E888" i="14" l="1" a="1"/>
  <c r="E888" i="14" s="1"/>
  <c r="H888" i="14" a="1"/>
  <c r="H888" i="14" s="1"/>
  <c r="G888" i="14" a="1"/>
  <c r="G888" i="14" s="1"/>
  <c r="F888" i="14" l="1" a="1"/>
  <c r="F888" i="14" s="1"/>
  <c r="D888" i="14" a="1"/>
  <c r="D888" i="14" s="1"/>
  <c r="C889" i="14" s="1" a="1"/>
  <c r="C889" i="14" s="1"/>
  <c r="I888" i="14" a="1"/>
  <c r="I888" i="14" s="1"/>
  <c r="E889" i="14" l="1" a="1"/>
  <c r="E889" i="14" s="1"/>
  <c r="H889" i="14" a="1"/>
  <c r="H889" i="14" s="1"/>
  <c r="G889" i="14" a="1"/>
  <c r="G889" i="14" s="1"/>
  <c r="F889" i="14" l="1" a="1"/>
  <c r="F889" i="14" s="1"/>
  <c r="I889" i="14" s="1" a="1"/>
  <c r="I889" i="14" s="1"/>
  <c r="D889" i="14" a="1"/>
  <c r="D889" i="14" s="1"/>
  <c r="C890" i="14" s="1" a="1"/>
  <c r="C890" i="14" s="1"/>
  <c r="E890" i="14" l="1" a="1"/>
  <c r="E890" i="14" s="1"/>
  <c r="H890" i="14" a="1"/>
  <c r="H890" i="14" s="1"/>
  <c r="G890" i="14" a="1"/>
  <c r="G890" i="14" s="1"/>
  <c r="F890" i="14" l="1" a="1"/>
  <c r="F890" i="14" s="1"/>
  <c r="D890" i="14" a="1"/>
  <c r="D890" i="14" s="1"/>
  <c r="C891" i="14" s="1" a="1"/>
  <c r="C891" i="14" s="1"/>
  <c r="I890" i="14" a="1"/>
  <c r="I890" i="14" s="1"/>
  <c r="E891" i="14" l="1" a="1"/>
  <c r="E891" i="14" s="1"/>
  <c r="H891" i="14" a="1"/>
  <c r="H891" i="14" s="1"/>
  <c r="G891" i="14" a="1"/>
  <c r="G891" i="14" s="1"/>
  <c r="F891" i="14" l="1" a="1"/>
  <c r="F891" i="14" s="1"/>
  <c r="I891" i="14" s="1" a="1"/>
  <c r="I891" i="14" s="1"/>
  <c r="D891" i="14" a="1"/>
  <c r="D891" i="14" s="1"/>
  <c r="C892" i="14" s="1" a="1"/>
  <c r="C892" i="14" s="1"/>
  <c r="E892" i="14" l="1" a="1"/>
  <c r="E892" i="14" s="1"/>
  <c r="H892" i="14" a="1"/>
  <c r="H892" i="14" s="1"/>
  <c r="G892" i="14" a="1"/>
  <c r="G892" i="14" s="1"/>
  <c r="F892" i="14" l="1" a="1"/>
  <c r="F892" i="14" s="1"/>
  <c r="D892" i="14" a="1"/>
  <c r="D892" i="14" s="1"/>
  <c r="C893" i="14" s="1" a="1"/>
  <c r="C893" i="14" s="1"/>
  <c r="I892" i="14" a="1"/>
  <c r="I892" i="14" s="1"/>
  <c r="E893" i="14" l="1" a="1"/>
  <c r="E893" i="14" s="1"/>
  <c r="H893" i="14" a="1"/>
  <c r="H893" i="14" s="1"/>
  <c r="G893" i="14" a="1"/>
  <c r="G893" i="14" s="1"/>
  <c r="F893" i="14" l="1" a="1"/>
  <c r="F893" i="14" s="1"/>
  <c r="D893" i="14" a="1"/>
  <c r="D893" i="14" s="1"/>
  <c r="C894" i="14" s="1" a="1"/>
  <c r="C894" i="14" s="1"/>
  <c r="I893" i="14" a="1"/>
  <c r="I893" i="14" s="1"/>
  <c r="E894" i="14" l="1" a="1"/>
  <c r="E894" i="14" s="1"/>
  <c r="H894" i="14" a="1"/>
  <c r="H894" i="14" s="1"/>
  <c r="G894" i="14" a="1"/>
  <c r="G894" i="14" s="1"/>
  <c r="F894" i="14" l="1" a="1"/>
  <c r="F894" i="14" s="1"/>
  <c r="D894" i="14" a="1"/>
  <c r="D894" i="14" s="1"/>
  <c r="C895" i="14" s="1" a="1"/>
  <c r="C895" i="14" s="1"/>
  <c r="I894" i="14" a="1"/>
  <c r="I894" i="14" s="1"/>
  <c r="E895" i="14" l="1" a="1"/>
  <c r="E895" i="14" s="1"/>
  <c r="H895" i="14" a="1"/>
  <c r="H895" i="14" s="1"/>
  <c r="G895" i="14" a="1"/>
  <c r="G895" i="14" s="1"/>
  <c r="F895" i="14" l="1" a="1"/>
  <c r="F895" i="14" s="1"/>
  <c r="D895" i="14" a="1"/>
  <c r="D895" i="14" s="1"/>
  <c r="C896" i="14" s="1" a="1"/>
  <c r="C896" i="14" s="1"/>
  <c r="I895" i="14" a="1"/>
  <c r="I895" i="14" s="1"/>
  <c r="E896" i="14" l="1" a="1"/>
  <c r="E896" i="14" s="1"/>
  <c r="H896" i="14" a="1"/>
  <c r="H896" i="14" s="1"/>
  <c r="G896" i="14" a="1"/>
  <c r="G896" i="14" s="1"/>
  <c r="F896" i="14" l="1" a="1"/>
  <c r="F896" i="14" s="1"/>
  <c r="D896" i="14" a="1"/>
  <c r="D896" i="14" s="1"/>
  <c r="C897" i="14" s="1" a="1"/>
  <c r="C897" i="14" s="1"/>
  <c r="I896" i="14" a="1"/>
  <c r="I896" i="14" s="1"/>
  <c r="E897" i="14" l="1" a="1"/>
  <c r="E897" i="14" s="1"/>
  <c r="H897" i="14" a="1"/>
  <c r="H897" i="14" s="1"/>
  <c r="G897" i="14" a="1"/>
  <c r="G897" i="14" s="1"/>
  <c r="F897" i="14" l="1" a="1"/>
  <c r="F897" i="14" s="1"/>
  <c r="D897" i="14" a="1"/>
  <c r="D897" i="14" s="1"/>
  <c r="C898" i="14" s="1" a="1"/>
  <c r="C898" i="14" s="1"/>
  <c r="I897" i="14" a="1"/>
  <c r="I897" i="14" s="1"/>
  <c r="E898" i="14" l="1" a="1"/>
  <c r="E898" i="14" s="1"/>
  <c r="H898" i="14" a="1"/>
  <c r="H898" i="14" s="1"/>
  <c r="G898" i="14" a="1"/>
  <c r="G898" i="14" s="1"/>
  <c r="F898" i="14" l="1" a="1"/>
  <c r="F898" i="14" s="1"/>
  <c r="D898" i="14" a="1"/>
  <c r="D898" i="14" s="1"/>
  <c r="C899" i="14" s="1" a="1"/>
  <c r="C899" i="14" s="1"/>
  <c r="I898" i="14" a="1"/>
  <c r="I898" i="14" s="1"/>
  <c r="E899" i="14" l="1" a="1"/>
  <c r="E899" i="14" s="1"/>
  <c r="H899" i="14" a="1"/>
  <c r="H899" i="14" s="1"/>
  <c r="G899" i="14" a="1"/>
  <c r="G899" i="14" s="1"/>
  <c r="F899" i="14" l="1" a="1"/>
  <c r="F899" i="14" s="1"/>
  <c r="D899" i="14" a="1"/>
  <c r="D899" i="14" s="1"/>
  <c r="C900" i="14" s="1" a="1"/>
  <c r="C900" i="14" s="1"/>
  <c r="I899" i="14" a="1"/>
  <c r="I899" i="14" s="1"/>
  <c r="E900" i="14" l="1" a="1"/>
  <c r="E900" i="14" s="1"/>
  <c r="H900" i="14" a="1"/>
  <c r="H900" i="14" s="1"/>
  <c r="G900" i="14" a="1"/>
  <c r="G900" i="14" s="1"/>
  <c r="F900" i="14" l="1" a="1"/>
  <c r="F900" i="14" s="1"/>
  <c r="D900" i="14" a="1"/>
  <c r="D900" i="14" s="1"/>
  <c r="C901" i="14" s="1" a="1"/>
  <c r="C901" i="14" s="1"/>
  <c r="I900" i="14" a="1"/>
  <c r="I900" i="14" s="1"/>
  <c r="E901" i="14" l="1" a="1"/>
  <c r="E901" i="14" s="1"/>
  <c r="H901" i="14" a="1"/>
  <c r="H901" i="14" s="1"/>
  <c r="G901" i="14" a="1"/>
  <c r="G901" i="14" s="1"/>
  <c r="F901" i="14" l="1" a="1"/>
  <c r="F901" i="14" s="1"/>
  <c r="I901" i="14" s="1" a="1"/>
  <c r="I901" i="14" s="1"/>
  <c r="D901" i="14" a="1"/>
  <c r="D901" i="14" s="1"/>
  <c r="C902" i="14" s="1" a="1"/>
  <c r="C902" i="14" s="1"/>
  <c r="E902" i="14" l="1" a="1"/>
  <c r="E902" i="14" s="1"/>
  <c r="H902" i="14" a="1"/>
  <c r="H902" i="14" s="1"/>
  <c r="G902" i="14" a="1"/>
  <c r="G902" i="14" s="1"/>
  <c r="F902" i="14" l="1" a="1"/>
  <c r="F902" i="14" s="1"/>
  <c r="D902" i="14" a="1"/>
  <c r="D902" i="14" s="1"/>
  <c r="C903" i="14" s="1" a="1"/>
  <c r="C903" i="14" s="1"/>
  <c r="I902" i="14" a="1"/>
  <c r="I902" i="14" s="1"/>
  <c r="E903" i="14" l="1" a="1"/>
  <c r="E903" i="14" s="1"/>
  <c r="H903" i="14" a="1"/>
  <c r="H903" i="14" s="1"/>
  <c r="G903" i="14" a="1"/>
  <c r="G903" i="14" s="1"/>
  <c r="F903" i="14" l="1" a="1"/>
  <c r="F903" i="14" s="1"/>
  <c r="D903" i="14" a="1"/>
  <c r="D903" i="14" s="1"/>
  <c r="C904" i="14" s="1" a="1"/>
  <c r="C904" i="14" s="1"/>
  <c r="I903" i="14" a="1"/>
  <c r="I903" i="14" s="1"/>
  <c r="E904" i="14" l="1" a="1"/>
  <c r="E904" i="14" s="1"/>
  <c r="H904" i="14" a="1"/>
  <c r="H904" i="14" s="1"/>
  <c r="G904" i="14" a="1"/>
  <c r="G904" i="14" s="1"/>
  <c r="F904" i="14" l="1" a="1"/>
  <c r="F904" i="14" s="1"/>
  <c r="D904" i="14" a="1"/>
  <c r="D904" i="14" s="1"/>
  <c r="C905" i="14" s="1" a="1"/>
  <c r="C905" i="14" s="1"/>
  <c r="I904" i="14" a="1"/>
  <c r="I904" i="14" s="1"/>
  <c r="E905" i="14" l="1" a="1"/>
  <c r="E905" i="14" s="1"/>
  <c r="H905" i="14" a="1"/>
  <c r="H905" i="14" s="1"/>
  <c r="G905" i="14" a="1"/>
  <c r="G905" i="14" s="1"/>
  <c r="F905" i="14" l="1" a="1"/>
  <c r="F905" i="14" s="1"/>
  <c r="D905" i="14" a="1"/>
  <c r="D905" i="14" s="1"/>
  <c r="C906" i="14" s="1" a="1"/>
  <c r="C906" i="14" s="1"/>
  <c r="I905" i="14" a="1"/>
  <c r="I905" i="14" s="1"/>
  <c r="E906" i="14" l="1" a="1"/>
  <c r="E906" i="14" s="1"/>
  <c r="H906" i="14" a="1"/>
  <c r="H906" i="14" s="1"/>
  <c r="G906" i="14" a="1"/>
  <c r="G906" i="14" s="1"/>
  <c r="F906" i="14" l="1" a="1"/>
  <c r="F906" i="14" s="1"/>
  <c r="D906" i="14" a="1"/>
  <c r="D906" i="14" s="1"/>
  <c r="C907" i="14" s="1" a="1"/>
  <c r="C907" i="14" s="1"/>
  <c r="I906" i="14" a="1"/>
  <c r="I906" i="14" s="1"/>
  <c r="E907" i="14" l="1" a="1"/>
  <c r="E907" i="14" s="1"/>
  <c r="H907" i="14" a="1"/>
  <c r="H907" i="14" s="1"/>
  <c r="G907" i="14" a="1"/>
  <c r="G907" i="14" s="1"/>
  <c r="F907" i="14" l="1" a="1"/>
  <c r="F907" i="14" s="1"/>
  <c r="D907" i="14" a="1"/>
  <c r="D907" i="14" s="1"/>
  <c r="C908" i="14" s="1" a="1"/>
  <c r="C908" i="14" s="1"/>
  <c r="I907" i="14" a="1"/>
  <c r="I907" i="14" s="1"/>
  <c r="E908" i="14" l="1" a="1"/>
  <c r="E908" i="14" s="1"/>
  <c r="H908" i="14" a="1"/>
  <c r="H908" i="14" s="1"/>
  <c r="G908" i="14" a="1"/>
  <c r="G908" i="14" s="1"/>
  <c r="F908" i="14" l="1" a="1"/>
  <c r="F908" i="14" s="1"/>
  <c r="D908" i="14" a="1"/>
  <c r="D908" i="14" s="1"/>
  <c r="C909" i="14" s="1" a="1"/>
  <c r="C909" i="14" s="1"/>
  <c r="I908" i="14" a="1"/>
  <c r="I908" i="14" s="1"/>
  <c r="E909" i="14" l="1" a="1"/>
  <c r="E909" i="14" s="1"/>
  <c r="H909" i="14" a="1"/>
  <c r="H909" i="14" s="1"/>
  <c r="G909" i="14" a="1"/>
  <c r="G909" i="14" s="1"/>
  <c r="F909" i="14" l="1" a="1"/>
  <c r="F909" i="14" s="1"/>
  <c r="D909" i="14" a="1"/>
  <c r="D909" i="14" s="1"/>
  <c r="C910" i="14" s="1" a="1"/>
  <c r="C910" i="14" s="1"/>
  <c r="I909" i="14" a="1"/>
  <c r="I909" i="14" s="1"/>
  <c r="E910" i="14" l="1" a="1"/>
  <c r="E910" i="14" s="1"/>
  <c r="H910" i="14" a="1"/>
  <c r="H910" i="14" s="1"/>
  <c r="G910" i="14" a="1"/>
  <c r="G910" i="14" s="1"/>
  <c r="F910" i="14" l="1" a="1"/>
  <c r="F910" i="14" s="1"/>
  <c r="D910" i="14" a="1"/>
  <c r="D910" i="14" s="1"/>
  <c r="C911" i="14" s="1" a="1"/>
  <c r="C911" i="14" s="1"/>
  <c r="I910" i="14" a="1"/>
  <c r="I910" i="14" s="1"/>
  <c r="E911" i="14" l="1" a="1"/>
  <c r="E911" i="14" s="1"/>
  <c r="H911" i="14" a="1"/>
  <c r="H911" i="14" s="1"/>
  <c r="G911" i="14" a="1"/>
  <c r="G911" i="14" s="1"/>
  <c r="F911" i="14" l="1" a="1"/>
  <c r="F911" i="14" s="1"/>
  <c r="D911" i="14" a="1"/>
  <c r="D911" i="14" s="1"/>
  <c r="C912" i="14" s="1" a="1"/>
  <c r="C912" i="14" s="1"/>
  <c r="I911" i="14" a="1"/>
  <c r="I911" i="14" s="1"/>
  <c r="E912" i="14" l="1" a="1"/>
  <c r="E912" i="14" s="1"/>
  <c r="H912" i="14" a="1"/>
  <c r="H912" i="14" s="1"/>
  <c r="G912" i="14" a="1"/>
  <c r="G912" i="14" s="1"/>
  <c r="F912" i="14" l="1" a="1"/>
  <c r="F912" i="14" s="1"/>
  <c r="D912" i="14" a="1"/>
  <c r="D912" i="14" s="1"/>
  <c r="C913" i="14" s="1" a="1"/>
  <c r="C913" i="14" s="1"/>
  <c r="I912" i="14" a="1"/>
  <c r="I912" i="14" s="1"/>
  <c r="E913" i="14" l="1" a="1"/>
  <c r="E913" i="14" s="1"/>
  <c r="H913" i="14" a="1"/>
  <c r="H913" i="14" s="1"/>
  <c r="G913" i="14" a="1"/>
  <c r="G913" i="14" s="1"/>
  <c r="F913" i="14" l="1" a="1"/>
  <c r="F913" i="14" s="1"/>
  <c r="D913" i="14" a="1"/>
  <c r="D913" i="14" s="1"/>
  <c r="C914" i="14" s="1" a="1"/>
  <c r="C914" i="14" s="1"/>
  <c r="I913" i="14" a="1"/>
  <c r="I913" i="14" s="1"/>
  <c r="E914" i="14" l="1" a="1"/>
  <c r="E914" i="14" s="1"/>
  <c r="H914" i="14" a="1"/>
  <c r="H914" i="14" s="1"/>
  <c r="G914" i="14" a="1"/>
  <c r="G914" i="14" s="1"/>
  <c r="F914" i="14" l="1" a="1"/>
  <c r="F914" i="14" s="1"/>
  <c r="I914" i="14" s="1" a="1"/>
  <c r="I914" i="14" s="1"/>
  <c r="D914" i="14" a="1"/>
  <c r="D914" i="14" s="1"/>
  <c r="C915" i="14" s="1" a="1"/>
  <c r="C915" i="14" s="1"/>
  <c r="E915" i="14" l="1" a="1"/>
  <c r="E915" i="14" s="1"/>
  <c r="H915" i="14" a="1"/>
  <c r="H915" i="14" s="1"/>
  <c r="G915" i="14" a="1"/>
  <c r="G915" i="14" s="1"/>
  <c r="F915" i="14" l="1" a="1"/>
  <c r="F915" i="14" s="1"/>
  <c r="D915" i="14" a="1"/>
  <c r="D915" i="14" s="1"/>
  <c r="C916" i="14" s="1" a="1"/>
  <c r="C916" i="14" s="1"/>
  <c r="I915" i="14" a="1"/>
  <c r="I915" i="14" s="1"/>
  <c r="E916" i="14" l="1" a="1"/>
  <c r="E916" i="14" s="1"/>
  <c r="H916" i="14" a="1"/>
  <c r="H916" i="14" s="1"/>
  <c r="G916" i="14" a="1"/>
  <c r="G916" i="14" s="1"/>
  <c r="F916" i="14" l="1" a="1"/>
  <c r="F916" i="14" s="1"/>
  <c r="D916" i="14" a="1"/>
  <c r="D916" i="14" s="1"/>
  <c r="C917" i="14" s="1" a="1"/>
  <c r="C917" i="14" s="1"/>
  <c r="I916" i="14" a="1"/>
  <c r="I916" i="14" s="1"/>
  <c r="E917" i="14" l="1" a="1"/>
  <c r="E917" i="14" s="1"/>
  <c r="H917" i="14" a="1"/>
  <c r="H917" i="14" s="1"/>
  <c r="G917" i="14" a="1"/>
  <c r="G917" i="14" s="1"/>
  <c r="F917" i="14" l="1" a="1"/>
  <c r="F917" i="14" s="1"/>
  <c r="D917" i="14" a="1"/>
  <c r="D917" i="14" s="1"/>
  <c r="C918" i="14" s="1" a="1"/>
  <c r="C918" i="14" s="1"/>
  <c r="I917" i="14" a="1"/>
  <c r="I917" i="14" s="1"/>
  <c r="E918" i="14" l="1" a="1"/>
  <c r="E918" i="14" s="1"/>
  <c r="H918" i="14" a="1"/>
  <c r="H918" i="14" s="1"/>
  <c r="G918" i="14" a="1"/>
  <c r="G918" i="14" s="1"/>
  <c r="F918" i="14" l="1" a="1"/>
  <c r="F918" i="14" s="1"/>
  <c r="D918" i="14" a="1"/>
  <c r="D918" i="14" s="1"/>
  <c r="C919" i="14" s="1" a="1"/>
  <c r="C919" i="14" s="1"/>
  <c r="I918" i="14" a="1"/>
  <c r="I918" i="14" s="1"/>
  <c r="E919" i="14" l="1" a="1"/>
  <c r="E919" i="14" s="1"/>
  <c r="H919" i="14" a="1"/>
  <c r="H919" i="14" s="1"/>
  <c r="G919" i="14" a="1"/>
  <c r="G919" i="14" s="1"/>
  <c r="F919" i="14" l="1" a="1"/>
  <c r="F919" i="14" s="1"/>
  <c r="D919" i="14" a="1"/>
  <c r="D919" i="14" s="1"/>
  <c r="C920" i="14" s="1" a="1"/>
  <c r="C920" i="14" s="1"/>
  <c r="I919" i="14" a="1"/>
  <c r="I919" i="14" s="1"/>
  <c r="E920" i="14" l="1" a="1"/>
  <c r="E920" i="14" s="1"/>
  <c r="H920" i="14" a="1"/>
  <c r="H920" i="14" s="1"/>
  <c r="G920" i="14" a="1"/>
  <c r="G920" i="14" s="1"/>
  <c r="F920" i="14" l="1" a="1"/>
  <c r="F920" i="14" s="1"/>
  <c r="D920" i="14" a="1"/>
  <c r="D920" i="14" s="1"/>
  <c r="C921" i="14" s="1" a="1"/>
  <c r="C921" i="14" s="1"/>
  <c r="I920" i="14" a="1"/>
  <c r="I920" i="14" s="1"/>
  <c r="E921" i="14" l="1" a="1"/>
  <c r="E921" i="14" s="1"/>
  <c r="H921" i="14" a="1"/>
  <c r="H921" i="14" s="1"/>
  <c r="G921" i="14" a="1"/>
  <c r="G921" i="14" s="1"/>
  <c r="F921" i="14" l="1" a="1"/>
  <c r="F921" i="14" s="1"/>
  <c r="D921" i="14" a="1"/>
  <c r="D921" i="14" s="1"/>
  <c r="C922" i="14" s="1" a="1"/>
  <c r="C922" i="14" s="1"/>
  <c r="I921" i="14" a="1"/>
  <c r="I921" i="14" s="1"/>
  <c r="E922" i="14" l="1" a="1"/>
  <c r="E922" i="14" s="1"/>
  <c r="H922" i="14" a="1"/>
  <c r="H922" i="14" s="1"/>
  <c r="G922" i="14" a="1"/>
  <c r="G922" i="14" s="1"/>
  <c r="F922" i="14" l="1" a="1"/>
  <c r="F922" i="14" s="1"/>
  <c r="D922" i="14" a="1"/>
  <c r="D922" i="14" s="1"/>
  <c r="C923" i="14" s="1" a="1"/>
  <c r="C923" i="14" s="1"/>
  <c r="I922" i="14" a="1"/>
  <c r="I922" i="14" s="1"/>
  <c r="E923" i="14" l="1" a="1"/>
  <c r="E923" i="14" s="1"/>
  <c r="H923" i="14" a="1"/>
  <c r="H923" i="14" s="1"/>
  <c r="G923" i="14" a="1"/>
  <c r="G923" i="14" s="1"/>
  <c r="F923" i="14" l="1" a="1"/>
  <c r="F923" i="14" s="1"/>
  <c r="D923" i="14" a="1"/>
  <c r="D923" i="14" s="1"/>
  <c r="C924" i="14" s="1" a="1"/>
  <c r="C924" i="14" s="1"/>
  <c r="I923" i="14" a="1"/>
  <c r="I923" i="14" s="1"/>
  <c r="E924" i="14" l="1" a="1"/>
  <c r="E924" i="14" s="1"/>
  <c r="H924" i="14" a="1"/>
  <c r="H924" i="14" s="1"/>
  <c r="G924" i="14" a="1"/>
  <c r="G924" i="14" s="1"/>
  <c r="F924" i="14" l="1" a="1"/>
  <c r="F924" i="14" s="1"/>
  <c r="D924" i="14" a="1"/>
  <c r="D924" i="14" s="1"/>
  <c r="C925" i="14" s="1" a="1"/>
  <c r="C925" i="14" s="1"/>
  <c r="I924" i="14" a="1"/>
  <c r="I924" i="14" s="1"/>
  <c r="E925" i="14" l="1" a="1"/>
  <c r="E925" i="14" s="1"/>
  <c r="H925" i="14" a="1"/>
  <c r="H925" i="14" s="1"/>
  <c r="G925" i="14" a="1"/>
  <c r="G925" i="14" s="1"/>
  <c r="F925" i="14" l="1" a="1"/>
  <c r="F925" i="14" s="1"/>
  <c r="D925" i="14" a="1"/>
  <c r="D925" i="14" s="1"/>
  <c r="C926" i="14" s="1" a="1"/>
  <c r="C926" i="14" s="1"/>
  <c r="I925" i="14" a="1"/>
  <c r="I925" i="14" s="1"/>
  <c r="E926" i="14" l="1" a="1"/>
  <c r="E926" i="14" s="1"/>
  <c r="H926" i="14" a="1"/>
  <c r="H926" i="14" s="1"/>
  <c r="G926" i="14" a="1"/>
  <c r="G926" i="14" s="1"/>
  <c r="F926" i="14" l="1" a="1"/>
  <c r="F926" i="14" s="1"/>
  <c r="D926" i="14" a="1"/>
  <c r="D926" i="14" s="1"/>
  <c r="C927" i="14" s="1" a="1"/>
  <c r="C927" i="14" s="1"/>
  <c r="I926" i="14" a="1"/>
  <c r="I926" i="14" s="1"/>
  <c r="E927" i="14" l="1" a="1"/>
  <c r="E927" i="14" s="1"/>
  <c r="H927" i="14" a="1"/>
  <c r="H927" i="14" s="1"/>
  <c r="G927" i="14" a="1"/>
  <c r="G927" i="14" s="1"/>
  <c r="F927" i="14" l="1" a="1"/>
  <c r="F927" i="14" s="1"/>
  <c r="D927" i="14" a="1"/>
  <c r="D927" i="14" s="1"/>
  <c r="C928" i="14" s="1" a="1"/>
  <c r="C928" i="14" s="1"/>
  <c r="I927" i="14" a="1"/>
  <c r="I927" i="14" s="1"/>
  <c r="E928" i="14" l="1" a="1"/>
  <c r="E928" i="14" s="1"/>
  <c r="H928" i="14" a="1"/>
  <c r="H928" i="14" s="1"/>
  <c r="G928" i="14" a="1"/>
  <c r="G928" i="14" s="1"/>
  <c r="F928" i="14" l="1" a="1"/>
  <c r="F928" i="14" s="1"/>
  <c r="D928" i="14" a="1"/>
  <c r="D928" i="14" s="1"/>
  <c r="C929" i="14" s="1" a="1"/>
  <c r="C929" i="14" s="1"/>
  <c r="I928" i="14" a="1"/>
  <c r="I928" i="14" s="1"/>
  <c r="E929" i="14" l="1" a="1"/>
  <c r="E929" i="14" s="1"/>
  <c r="H929" i="14" a="1"/>
  <c r="H929" i="14" s="1"/>
  <c r="G929" i="14" a="1"/>
  <c r="G929" i="14" s="1"/>
  <c r="F929" i="14" l="1" a="1"/>
  <c r="F929" i="14" s="1"/>
  <c r="D929" i="14" a="1"/>
  <c r="D929" i="14" s="1"/>
  <c r="C930" i="14" s="1" a="1"/>
  <c r="C930" i="14" s="1"/>
  <c r="I929" i="14" a="1"/>
  <c r="I929" i="14" s="1"/>
  <c r="E930" i="14" l="1" a="1"/>
  <c r="E930" i="14" s="1"/>
  <c r="H930" i="14" a="1"/>
  <c r="H930" i="14" s="1"/>
  <c r="G930" i="14" a="1"/>
  <c r="G930" i="14" s="1"/>
  <c r="F930" i="14" l="1" a="1"/>
  <c r="F930" i="14" s="1"/>
  <c r="I930" i="14" s="1" a="1"/>
  <c r="I930" i="14" s="1"/>
  <c r="D930" i="14" a="1"/>
  <c r="D930" i="14" s="1"/>
  <c r="C931" i="14" s="1" a="1"/>
  <c r="C931" i="14" s="1"/>
  <c r="E931" i="14" l="1" a="1"/>
  <c r="E931" i="14" s="1"/>
  <c r="H931" i="14" a="1"/>
  <c r="H931" i="14" s="1"/>
  <c r="G931" i="14" a="1"/>
  <c r="G931" i="14" s="1"/>
  <c r="F931" i="14" l="1" a="1"/>
  <c r="F931" i="14" s="1"/>
  <c r="D931" i="14" a="1"/>
  <c r="D931" i="14" s="1"/>
  <c r="C932" i="14" s="1" a="1"/>
  <c r="C932" i="14" s="1"/>
  <c r="I931" i="14" a="1"/>
  <c r="I931" i="14" s="1"/>
  <c r="E932" i="14" l="1" a="1"/>
  <c r="E932" i="14" s="1"/>
  <c r="H932" i="14" a="1"/>
  <c r="H932" i="14" s="1"/>
  <c r="G932" i="14" a="1"/>
  <c r="G932" i="14" s="1"/>
  <c r="F932" i="14" l="1" a="1"/>
  <c r="F932" i="14" s="1"/>
  <c r="D932" i="14" a="1"/>
  <c r="D932" i="14" s="1"/>
  <c r="C933" i="14" s="1" a="1"/>
  <c r="C933" i="14" s="1"/>
  <c r="I932" i="14" a="1"/>
  <c r="I932" i="14" s="1"/>
  <c r="E933" i="14" l="1" a="1"/>
  <c r="E933" i="14" s="1"/>
  <c r="H933" i="14" a="1"/>
  <c r="H933" i="14" s="1"/>
  <c r="G933" i="14" a="1"/>
  <c r="G933" i="14" s="1"/>
  <c r="F933" i="14" l="1" a="1"/>
  <c r="F933" i="14" s="1"/>
  <c r="D933" i="14" a="1"/>
  <c r="D933" i="14" s="1"/>
  <c r="C934" i="14" s="1" a="1"/>
  <c r="C934" i="14" s="1"/>
  <c r="I933" i="14" a="1"/>
  <c r="I933" i="14" s="1"/>
  <c r="E934" i="14" l="1" a="1"/>
  <c r="E934" i="14" s="1"/>
  <c r="H934" i="14" a="1"/>
  <c r="H934" i="14" s="1"/>
  <c r="G934" i="14" a="1"/>
  <c r="G934" i="14" s="1"/>
  <c r="F934" i="14" l="1" a="1"/>
  <c r="F934" i="14" s="1"/>
  <c r="D934" i="14" a="1"/>
  <c r="D934" i="14" s="1"/>
  <c r="C935" i="14" s="1" a="1"/>
  <c r="C935" i="14" s="1"/>
  <c r="I934" i="14" a="1"/>
  <c r="I934" i="14" s="1"/>
  <c r="E935" i="14" l="1" a="1"/>
  <c r="E935" i="14" s="1"/>
  <c r="H935" i="14" a="1"/>
  <c r="H935" i="14" s="1"/>
  <c r="G935" i="14" a="1"/>
  <c r="G935" i="14" s="1"/>
  <c r="F935" i="14" l="1" a="1"/>
  <c r="F935" i="14" s="1"/>
  <c r="D935" i="14" a="1"/>
  <c r="D935" i="14" s="1"/>
  <c r="C936" i="14" s="1" a="1"/>
  <c r="C936" i="14" s="1"/>
  <c r="I935" i="14" a="1"/>
  <c r="I935" i="14" s="1"/>
  <c r="E936" i="14" l="1" a="1"/>
  <c r="E936" i="14" s="1"/>
  <c r="H936" i="14" a="1"/>
  <c r="H936" i="14" s="1"/>
  <c r="G936" i="14" a="1"/>
  <c r="G936" i="14" s="1"/>
  <c r="F936" i="14" l="1" a="1"/>
  <c r="F936" i="14" s="1"/>
  <c r="D936" i="14" a="1"/>
  <c r="D936" i="14" s="1"/>
  <c r="C937" i="14" s="1" a="1"/>
  <c r="C937" i="14" s="1"/>
  <c r="I936" i="14" a="1"/>
  <c r="I936" i="14" s="1"/>
  <c r="E937" i="14" l="1" a="1"/>
  <c r="E937" i="14" s="1"/>
  <c r="H937" i="14" a="1"/>
  <c r="H937" i="14" s="1"/>
  <c r="G937" i="14" a="1"/>
  <c r="G937" i="14" s="1"/>
  <c r="F937" i="14" l="1" a="1"/>
  <c r="F937" i="14" s="1"/>
  <c r="D937" i="14" a="1"/>
  <c r="D937" i="14" s="1"/>
  <c r="C938" i="14" s="1" a="1"/>
  <c r="C938" i="14" s="1"/>
  <c r="I937" i="14" a="1"/>
  <c r="I937" i="14" s="1"/>
  <c r="E938" i="14" l="1" a="1"/>
  <c r="E938" i="14" s="1"/>
  <c r="H938" i="14" a="1"/>
  <c r="H938" i="14" s="1"/>
  <c r="G938" i="14" a="1"/>
  <c r="G938" i="14" s="1"/>
  <c r="F938" i="14" l="1" a="1"/>
  <c r="F938" i="14" s="1"/>
  <c r="D938" i="14" a="1"/>
  <c r="D938" i="14" s="1"/>
  <c r="C939" i="14" s="1" a="1"/>
  <c r="C939" i="14" s="1"/>
  <c r="I938" i="14" a="1"/>
  <c r="I938" i="14" s="1"/>
  <c r="E939" i="14" l="1" a="1"/>
  <c r="E939" i="14" s="1"/>
  <c r="H939" i="14" a="1"/>
  <c r="H939" i="14" s="1"/>
  <c r="G939" i="14" a="1"/>
  <c r="G939" i="14" s="1"/>
  <c r="F939" i="14" l="1" a="1"/>
  <c r="F939" i="14" s="1"/>
  <c r="D939" i="14" a="1"/>
  <c r="D939" i="14" s="1"/>
  <c r="C940" i="14" s="1" a="1"/>
  <c r="C940" i="14" s="1"/>
  <c r="I939" i="14" a="1"/>
  <c r="I939" i="14" s="1"/>
  <c r="E940" i="14" l="1" a="1"/>
  <c r="E940" i="14" s="1"/>
  <c r="H940" i="14" a="1"/>
  <c r="H940" i="14" s="1"/>
  <c r="G940" i="14" a="1"/>
  <c r="G940" i="14" s="1"/>
  <c r="F940" i="14" l="1" a="1"/>
  <c r="F940" i="14" s="1"/>
  <c r="D940" i="14" a="1"/>
  <c r="D940" i="14" s="1"/>
  <c r="C941" i="14" s="1" a="1"/>
  <c r="C941" i="14" s="1"/>
  <c r="I940" i="14" a="1"/>
  <c r="I940" i="14" s="1"/>
  <c r="E941" i="14" l="1" a="1"/>
  <c r="E941" i="14" s="1"/>
  <c r="H941" i="14" a="1"/>
  <c r="H941" i="14" s="1"/>
  <c r="G941" i="14" a="1"/>
  <c r="G941" i="14" s="1"/>
  <c r="F941" i="14" l="1" a="1"/>
  <c r="F941" i="14" s="1"/>
  <c r="D941" i="14" a="1"/>
  <c r="D941" i="14" s="1"/>
  <c r="C942" i="14" s="1" a="1"/>
  <c r="C942" i="14" s="1"/>
  <c r="I941" i="14" a="1"/>
  <c r="I941" i="14" s="1"/>
  <c r="E942" i="14" l="1" a="1"/>
  <c r="E942" i="14" s="1"/>
  <c r="H942" i="14" a="1"/>
  <c r="H942" i="14" s="1"/>
  <c r="G942" i="14" a="1"/>
  <c r="G942" i="14" s="1"/>
  <c r="F942" i="14" l="1" a="1"/>
  <c r="F942" i="14" s="1"/>
  <c r="D942" i="14" a="1"/>
  <c r="D942" i="14" s="1"/>
  <c r="C943" i="14" s="1" a="1"/>
  <c r="C943" i="14" s="1"/>
  <c r="I942" i="14" a="1"/>
  <c r="I942" i="14" s="1"/>
  <c r="E943" i="14" l="1" a="1"/>
  <c r="E943" i="14" s="1"/>
  <c r="H943" i="14" a="1"/>
  <c r="H943" i="14" s="1"/>
  <c r="G943" i="14" a="1"/>
  <c r="G943" i="14" s="1"/>
  <c r="F943" i="14" l="1" a="1"/>
  <c r="F943" i="14" s="1"/>
  <c r="D943" i="14" a="1"/>
  <c r="D943" i="14" s="1"/>
  <c r="C944" i="14" s="1" a="1"/>
  <c r="C944" i="14" s="1"/>
  <c r="I943" i="14" a="1"/>
  <c r="I943" i="14" s="1"/>
  <c r="E944" i="14" l="1" a="1"/>
  <c r="E944" i="14" s="1"/>
  <c r="H944" i="14" a="1"/>
  <c r="H944" i="14" s="1"/>
  <c r="G944" i="14" a="1"/>
  <c r="G944" i="14" s="1"/>
  <c r="F944" i="14" l="1" a="1"/>
  <c r="F944" i="14" s="1"/>
  <c r="D944" i="14" a="1"/>
  <c r="D944" i="14" s="1"/>
  <c r="C945" i="14" s="1" a="1"/>
  <c r="C945" i="14" s="1"/>
  <c r="I944" i="14" a="1"/>
  <c r="I944" i="14" s="1"/>
  <c r="E945" i="14" l="1" a="1"/>
  <c r="E945" i="14" s="1"/>
  <c r="H945" i="14" a="1"/>
  <c r="H945" i="14" s="1"/>
  <c r="G945" i="14" a="1"/>
  <c r="G945" i="14" s="1"/>
  <c r="F945" i="14" l="1" a="1"/>
  <c r="F945" i="14" s="1"/>
  <c r="D945" i="14" a="1"/>
  <c r="D945" i="14" s="1"/>
  <c r="C946" i="14" s="1" a="1"/>
  <c r="C946" i="14" s="1"/>
  <c r="I945" i="14" a="1"/>
  <c r="I945" i="14" s="1"/>
  <c r="E946" i="14" l="1" a="1"/>
  <c r="E946" i="14" s="1"/>
  <c r="H946" i="14" a="1"/>
  <c r="H946" i="14" s="1"/>
  <c r="G946" i="14" a="1"/>
  <c r="G946" i="14" s="1"/>
  <c r="F946" i="14" l="1" a="1"/>
  <c r="F946" i="14" s="1"/>
  <c r="D946" i="14" a="1"/>
  <c r="D946" i="14" s="1"/>
  <c r="C947" i="14" s="1" a="1"/>
  <c r="C947" i="14" s="1"/>
  <c r="I946" i="14" a="1"/>
  <c r="I946" i="14" s="1"/>
  <c r="E947" i="14" l="1" a="1"/>
  <c r="E947" i="14" s="1"/>
  <c r="H947" i="14" a="1"/>
  <c r="H947" i="14" s="1"/>
  <c r="G947" i="14" a="1"/>
  <c r="G947" i="14" s="1"/>
  <c r="F947" i="14" l="1" a="1"/>
  <c r="F947" i="14" s="1"/>
  <c r="D947" i="14" a="1"/>
  <c r="D947" i="14" s="1"/>
  <c r="C948" i="14" s="1" a="1"/>
  <c r="C948" i="14" s="1"/>
  <c r="I947" i="14" a="1"/>
  <c r="I947" i="14" s="1"/>
  <c r="E948" i="14" l="1" a="1"/>
  <c r="E948" i="14" s="1"/>
  <c r="H948" i="14" a="1"/>
  <c r="H948" i="14" s="1"/>
  <c r="G948" i="14" a="1"/>
  <c r="G948" i="14" s="1"/>
  <c r="F948" i="14" l="1" a="1"/>
  <c r="F948" i="14" s="1"/>
  <c r="D948" i="14" a="1"/>
  <c r="D948" i="14" s="1"/>
  <c r="C949" i="14" s="1" a="1"/>
  <c r="C949" i="14" s="1"/>
  <c r="I948" i="14" a="1"/>
  <c r="I948" i="14" s="1"/>
  <c r="E949" i="14" l="1" a="1"/>
  <c r="E949" i="14" s="1"/>
  <c r="H949" i="14" a="1"/>
  <c r="H949" i="14" s="1"/>
  <c r="G949" i="14" a="1"/>
  <c r="G949" i="14" s="1"/>
  <c r="F949" i="14" l="1" a="1"/>
  <c r="F949" i="14" s="1"/>
  <c r="D949" i="14" a="1"/>
  <c r="D949" i="14" s="1"/>
  <c r="C950" i="14" s="1" a="1"/>
  <c r="C950" i="14" s="1"/>
  <c r="I949" i="14" a="1"/>
  <c r="I949" i="14" s="1"/>
  <c r="E950" i="14" l="1" a="1"/>
  <c r="E950" i="14" s="1"/>
  <c r="H950" i="14" a="1"/>
  <c r="H950" i="14" s="1"/>
  <c r="G950" i="14" a="1"/>
  <c r="G950" i="14" s="1"/>
  <c r="F950" i="14" l="1" a="1"/>
  <c r="F950" i="14" s="1"/>
  <c r="D950" i="14" a="1"/>
  <c r="D950" i="14" s="1"/>
  <c r="C951" i="14" s="1" a="1"/>
  <c r="C951" i="14" s="1"/>
  <c r="I950" i="14" a="1"/>
  <c r="I950" i="14" s="1"/>
  <c r="E951" i="14" l="1" a="1"/>
  <c r="E951" i="14" s="1"/>
  <c r="H951" i="14" a="1"/>
  <c r="H951" i="14" s="1"/>
  <c r="G951" i="14" a="1"/>
  <c r="G951" i="14" s="1"/>
  <c r="F951" i="14" l="1" a="1"/>
  <c r="F951" i="14" s="1"/>
  <c r="D951" i="14" a="1"/>
  <c r="D951" i="14" s="1"/>
  <c r="C952" i="14" s="1" a="1"/>
  <c r="C952" i="14" s="1"/>
  <c r="I951" i="14" a="1"/>
  <c r="I951" i="14" s="1"/>
  <c r="E952" i="14" l="1" a="1"/>
  <c r="E952" i="14" s="1"/>
  <c r="H952" i="14" a="1"/>
  <c r="H952" i="14" s="1"/>
  <c r="G952" i="14" a="1"/>
  <c r="G952" i="14" s="1"/>
  <c r="F952" i="14" l="1" a="1"/>
  <c r="F952" i="14" s="1"/>
  <c r="D952" i="14" a="1"/>
  <c r="D952" i="14" s="1"/>
  <c r="C953" i="14" s="1" a="1"/>
  <c r="C953" i="14" s="1"/>
  <c r="I952" i="14" a="1"/>
  <c r="I952" i="14" s="1"/>
  <c r="E953" i="14" l="1" a="1"/>
  <c r="E953" i="14" s="1"/>
  <c r="H953" i="14" a="1"/>
  <c r="H953" i="14" s="1"/>
  <c r="G953" i="14" a="1"/>
  <c r="G953" i="14" s="1"/>
  <c r="F953" i="14" l="1" a="1"/>
  <c r="F953" i="14" s="1"/>
  <c r="D953" i="14" a="1"/>
  <c r="D953" i="14" s="1"/>
  <c r="C954" i="14" s="1" a="1"/>
  <c r="C954" i="14" s="1"/>
  <c r="I953" i="14" a="1"/>
  <c r="I953" i="14" s="1"/>
  <c r="E954" i="14" l="1" a="1"/>
  <c r="E954" i="14" s="1"/>
  <c r="H954" i="14" a="1"/>
  <c r="H954" i="14" s="1"/>
  <c r="G954" i="14" a="1"/>
  <c r="G954" i="14" s="1"/>
  <c r="F954" i="14" l="1" a="1"/>
  <c r="F954" i="14" s="1"/>
  <c r="D954" i="14" a="1"/>
  <c r="D954" i="14" s="1"/>
  <c r="C955" i="14" s="1" a="1"/>
  <c r="C955" i="14" s="1"/>
  <c r="I954" i="14" a="1"/>
  <c r="I954" i="14" s="1"/>
  <c r="E955" i="14" l="1" a="1"/>
  <c r="E955" i="14" s="1"/>
  <c r="H955" i="14" a="1"/>
  <c r="H955" i="14" s="1"/>
  <c r="G955" i="14" a="1"/>
  <c r="G955" i="14" s="1"/>
  <c r="F955" i="14" l="1" a="1"/>
  <c r="F955" i="14" s="1"/>
  <c r="D955" i="14" a="1"/>
  <c r="D955" i="14" s="1"/>
  <c r="C956" i="14" s="1" a="1"/>
  <c r="C956" i="14" s="1"/>
  <c r="I955" i="14" a="1"/>
  <c r="I955" i="14" s="1"/>
  <c r="E956" i="14" l="1" a="1"/>
  <c r="E956" i="14" s="1"/>
  <c r="H956" i="14" a="1"/>
  <c r="H956" i="14" s="1"/>
  <c r="G956" i="14" a="1"/>
  <c r="G956" i="14" s="1"/>
  <c r="F956" i="14" l="1" a="1"/>
  <c r="F956" i="14" s="1"/>
  <c r="D956" i="14" a="1"/>
  <c r="D956" i="14" s="1"/>
  <c r="C957" i="14" s="1" a="1"/>
  <c r="C957" i="14" s="1"/>
  <c r="I956" i="14" a="1"/>
  <c r="I956" i="14" s="1"/>
  <c r="E957" i="14" l="1" a="1"/>
  <c r="E957" i="14" s="1"/>
  <c r="H957" i="14" a="1"/>
  <c r="H957" i="14" s="1"/>
  <c r="G957" i="14" a="1"/>
  <c r="G957" i="14" s="1"/>
  <c r="F957" i="14" l="1" a="1"/>
  <c r="F957" i="14" s="1"/>
  <c r="D957" i="14" a="1"/>
  <c r="D957" i="14" s="1"/>
  <c r="C958" i="14" s="1" a="1"/>
  <c r="C958" i="14" s="1"/>
  <c r="I957" i="14" a="1"/>
  <c r="I957" i="14" s="1"/>
  <c r="E958" i="14" l="1" a="1"/>
  <c r="E958" i="14" s="1"/>
  <c r="H958" i="14" a="1"/>
  <c r="H958" i="14" s="1"/>
  <c r="G958" i="14" a="1"/>
  <c r="G958" i="14" s="1"/>
  <c r="F958" i="14" l="1" a="1"/>
  <c r="F958" i="14" s="1"/>
  <c r="D958" i="14" a="1"/>
  <c r="D958" i="14" s="1"/>
  <c r="C959" i="14" s="1" a="1"/>
  <c r="C959" i="14" s="1"/>
  <c r="I958" i="14" a="1"/>
  <c r="I958" i="14" s="1"/>
  <c r="E959" i="14" l="1" a="1"/>
  <c r="E959" i="14" s="1"/>
  <c r="H959" i="14" a="1"/>
  <c r="H959" i="14" s="1"/>
  <c r="G959" i="14" a="1"/>
  <c r="G959" i="14" s="1"/>
  <c r="F959" i="14" l="1" a="1"/>
  <c r="F959" i="14" s="1"/>
  <c r="D959" i="14" a="1"/>
  <c r="D959" i="14" s="1"/>
  <c r="C960" i="14" s="1" a="1"/>
  <c r="C960" i="14" s="1"/>
  <c r="I959" i="14" a="1"/>
  <c r="I959" i="14" s="1"/>
  <c r="E960" i="14" l="1" a="1"/>
  <c r="E960" i="14" s="1"/>
  <c r="H960" i="14" a="1"/>
  <c r="H960" i="14" s="1"/>
  <c r="G960" i="14" a="1"/>
  <c r="G960" i="14" s="1"/>
  <c r="F960" i="14" l="1" a="1"/>
  <c r="F960" i="14" s="1"/>
  <c r="D960" i="14" a="1"/>
  <c r="D960" i="14" s="1"/>
  <c r="C961" i="14" s="1" a="1"/>
  <c r="C961" i="14" s="1"/>
  <c r="I960" i="14" a="1"/>
  <c r="I960" i="14" s="1"/>
  <c r="E961" i="14" l="1" a="1"/>
  <c r="E961" i="14" s="1"/>
  <c r="H961" i="14" a="1"/>
  <c r="H961" i="14" s="1"/>
  <c r="G961" i="14" a="1"/>
  <c r="G961" i="14" s="1"/>
  <c r="F961" i="14" l="1" a="1"/>
  <c r="F961" i="14" s="1"/>
  <c r="D961" i="14" a="1"/>
  <c r="D961" i="14" s="1"/>
  <c r="C962" i="14" s="1" a="1"/>
  <c r="C962" i="14" s="1"/>
  <c r="I961" i="14" a="1"/>
  <c r="I961" i="14" s="1"/>
  <c r="E962" i="14" l="1" a="1"/>
  <c r="E962" i="14" s="1"/>
  <c r="H962" i="14" a="1"/>
  <c r="H962" i="14" s="1"/>
  <c r="G962" i="14" a="1"/>
  <c r="G962" i="14" s="1"/>
  <c r="F962" i="14" l="1" a="1"/>
  <c r="F962" i="14" s="1"/>
  <c r="D962" i="14" a="1"/>
  <c r="D962" i="14" s="1"/>
  <c r="C963" i="14" s="1" a="1"/>
  <c r="C963" i="14" s="1"/>
  <c r="I962" i="14" a="1"/>
  <c r="I962" i="14" s="1"/>
  <c r="E963" i="14" l="1" a="1"/>
  <c r="E963" i="14" s="1"/>
  <c r="H963" i="14" a="1"/>
  <c r="H963" i="14" s="1"/>
  <c r="G963" i="14" a="1"/>
  <c r="G963" i="14" s="1"/>
  <c r="F963" i="14" l="1" a="1"/>
  <c r="F963" i="14" s="1"/>
  <c r="I963" i="14" s="1" a="1"/>
  <c r="I963" i="14" s="1"/>
  <c r="D963" i="14" a="1"/>
  <c r="D963" i="14" s="1"/>
  <c r="C964" i="14" s="1" a="1"/>
  <c r="C964" i="14" s="1"/>
  <c r="E964" i="14" l="1" a="1"/>
  <c r="E964" i="14" s="1"/>
  <c r="H964" i="14" a="1"/>
  <c r="H964" i="14" s="1"/>
  <c r="G964" i="14" a="1"/>
  <c r="G964" i="14" s="1"/>
  <c r="F964" i="14" l="1" a="1"/>
  <c r="F964" i="14" s="1"/>
  <c r="D964" i="14" a="1"/>
  <c r="D964" i="14" s="1"/>
  <c r="C965" i="14" s="1" a="1"/>
  <c r="C965" i="14" s="1"/>
  <c r="I964" i="14" a="1"/>
  <c r="I964" i="14" s="1"/>
  <c r="E965" i="14" l="1" a="1"/>
  <c r="E965" i="14" s="1"/>
  <c r="H965" i="14" a="1"/>
  <c r="H965" i="14" s="1"/>
  <c r="G965" i="14" a="1"/>
  <c r="G965" i="14" s="1"/>
  <c r="F965" i="14" l="1" a="1"/>
  <c r="F965" i="14" s="1"/>
  <c r="D965" i="14" a="1"/>
  <c r="D965" i="14" s="1"/>
  <c r="C966" i="14" s="1" a="1"/>
  <c r="C966" i="14" s="1"/>
  <c r="I965" i="14" a="1"/>
  <c r="I965" i="14" s="1"/>
  <c r="E966" i="14" l="1" a="1"/>
  <c r="E966" i="14" s="1"/>
  <c r="H966" i="14" a="1"/>
  <c r="H966" i="14" s="1"/>
  <c r="G966" i="14" a="1"/>
  <c r="G966" i="14" s="1"/>
  <c r="F966" i="14" l="1" a="1"/>
  <c r="F966" i="14" s="1"/>
  <c r="D966" i="14" a="1"/>
  <c r="D966" i="14" s="1"/>
  <c r="C967" i="14" s="1" a="1"/>
  <c r="C967" i="14" s="1"/>
  <c r="I966" i="14" a="1"/>
  <c r="I966" i="14" s="1"/>
  <c r="E967" i="14" l="1" a="1"/>
  <c r="E967" i="14" s="1"/>
  <c r="H967" i="14" a="1"/>
  <c r="H967" i="14" s="1"/>
  <c r="G967" i="14" a="1"/>
  <c r="G967" i="14" s="1"/>
  <c r="F967" i="14" l="1" a="1"/>
  <c r="F967" i="14" s="1"/>
  <c r="D967" i="14" a="1"/>
  <c r="D967" i="14" s="1"/>
  <c r="C968" i="14" s="1" a="1"/>
  <c r="C968" i="14" s="1"/>
  <c r="I967" i="14" a="1"/>
  <c r="I967" i="14" s="1"/>
  <c r="E968" i="14" l="1" a="1"/>
  <c r="E968" i="14" s="1"/>
  <c r="H968" i="14" a="1"/>
  <c r="H968" i="14" s="1"/>
  <c r="G968" i="14" a="1"/>
  <c r="G968" i="14" s="1"/>
  <c r="F968" i="14" l="1" a="1"/>
  <c r="F968" i="14" s="1"/>
  <c r="D968" i="14" a="1"/>
  <c r="D968" i="14" s="1"/>
  <c r="C969" i="14" s="1" a="1"/>
  <c r="C969" i="14" s="1"/>
  <c r="I968" i="14" a="1"/>
  <c r="I968" i="14" s="1"/>
  <c r="E969" i="14" l="1" a="1"/>
  <c r="E969" i="14" s="1"/>
  <c r="H969" i="14" a="1"/>
  <c r="H969" i="14" s="1"/>
  <c r="G969" i="14" a="1"/>
  <c r="G969" i="14" s="1"/>
  <c r="F969" i="14" l="1" a="1"/>
  <c r="F969" i="14" s="1"/>
  <c r="D969" i="14" a="1"/>
  <c r="D969" i="14" s="1"/>
  <c r="C970" i="14" s="1" a="1"/>
  <c r="C970" i="14" s="1"/>
  <c r="I969" i="14" a="1"/>
  <c r="I969" i="14" s="1"/>
  <c r="E970" i="14" l="1" a="1"/>
  <c r="E970" i="14" s="1"/>
  <c r="H970" i="14" a="1"/>
  <c r="H970" i="14" s="1"/>
  <c r="G970" i="14" a="1"/>
  <c r="G970" i="14" s="1"/>
  <c r="F970" i="14" l="1" a="1"/>
  <c r="F970" i="14" s="1"/>
  <c r="D970" i="14" a="1"/>
  <c r="D970" i="14" s="1"/>
  <c r="C971" i="14" s="1" a="1"/>
  <c r="C971" i="14" s="1"/>
  <c r="I970" i="14" a="1"/>
  <c r="I970" i="14" s="1"/>
  <c r="E971" i="14" l="1" a="1"/>
  <c r="E971" i="14" s="1"/>
  <c r="H971" i="14" a="1"/>
  <c r="H971" i="14" s="1"/>
  <c r="G971" i="14" a="1"/>
  <c r="G971" i="14" s="1"/>
  <c r="F971" i="14" l="1" a="1"/>
  <c r="F971" i="14" s="1"/>
  <c r="D971" i="14" a="1"/>
  <c r="D971" i="14" s="1"/>
  <c r="C972" i="14" s="1" a="1"/>
  <c r="C972" i="14" s="1"/>
  <c r="I971" i="14" a="1"/>
  <c r="I971" i="14" s="1"/>
  <c r="E972" i="14" l="1" a="1"/>
  <c r="E972" i="14" s="1"/>
  <c r="H972" i="14" a="1"/>
  <c r="H972" i="14" s="1"/>
  <c r="G972" i="14" a="1"/>
  <c r="G972" i="14" s="1"/>
  <c r="F972" i="14" l="1" a="1"/>
  <c r="F972" i="14" s="1"/>
  <c r="D972" i="14" a="1"/>
  <c r="D972" i="14" s="1"/>
  <c r="C973" i="14" s="1" a="1"/>
  <c r="C973" i="14" s="1"/>
  <c r="I972" i="14" a="1"/>
  <c r="I972" i="14" s="1"/>
  <c r="E973" i="14" l="1" a="1"/>
  <c r="E973" i="14" s="1"/>
  <c r="H973" i="14" a="1"/>
  <c r="H973" i="14" s="1"/>
  <c r="G973" i="14" a="1"/>
  <c r="G973" i="14" s="1"/>
  <c r="F973" i="14" l="1" a="1"/>
  <c r="F973" i="14" s="1"/>
  <c r="D973" i="14" a="1"/>
  <c r="D973" i="14" s="1"/>
  <c r="C974" i="14" s="1" a="1"/>
  <c r="C974" i="14" s="1"/>
  <c r="I973" i="14" a="1"/>
  <c r="I973" i="14" s="1"/>
  <c r="E974" i="14" l="1" a="1"/>
  <c r="E974" i="14" s="1"/>
  <c r="H974" i="14" a="1"/>
  <c r="H974" i="14" s="1"/>
  <c r="G974" i="14" a="1"/>
  <c r="G974" i="14" s="1"/>
  <c r="F974" i="14" l="1" a="1"/>
  <c r="F974" i="14" s="1"/>
  <c r="D974" i="14" a="1"/>
  <c r="D974" i="14" s="1"/>
  <c r="C975" i="14" s="1" a="1"/>
  <c r="C975" i="14" s="1"/>
  <c r="I974" i="14" a="1"/>
  <c r="I974" i="14" s="1"/>
  <c r="E975" i="14" l="1" a="1"/>
  <c r="E975" i="14" s="1"/>
  <c r="H975" i="14" a="1"/>
  <c r="H975" i="14" s="1"/>
  <c r="G975" i="14" a="1"/>
  <c r="G975" i="14" s="1"/>
  <c r="F975" i="14" l="1" a="1"/>
  <c r="F975" i="14" s="1"/>
  <c r="D975" i="14" a="1"/>
  <c r="D975" i="14" s="1"/>
  <c r="C976" i="14" s="1" a="1"/>
  <c r="C976" i="14" s="1"/>
  <c r="I975" i="14" a="1"/>
  <c r="I975" i="14" s="1"/>
  <c r="E976" i="14" l="1" a="1"/>
  <c r="E976" i="14" s="1"/>
  <c r="H976" i="14" a="1"/>
  <c r="H976" i="14" s="1"/>
  <c r="G976" i="14" a="1"/>
  <c r="G976" i="14" s="1"/>
  <c r="F976" i="14" l="1" a="1"/>
  <c r="F976" i="14" s="1"/>
  <c r="D976" i="14" a="1"/>
  <c r="D976" i="14" s="1"/>
  <c r="C977" i="14" s="1" a="1"/>
  <c r="C977" i="14" s="1"/>
  <c r="I976" i="14" a="1"/>
  <c r="I976" i="14" s="1"/>
  <c r="E977" i="14" l="1" a="1"/>
  <c r="E977" i="14" s="1"/>
  <c r="H977" i="14" a="1"/>
  <c r="H977" i="14" s="1"/>
  <c r="G977" i="14" a="1"/>
  <c r="G977" i="14" s="1"/>
  <c r="F977" i="14" l="1" a="1"/>
  <c r="F977" i="14" s="1"/>
  <c r="D977" i="14" a="1"/>
  <c r="D977" i="14" s="1"/>
  <c r="C978" i="14" s="1" a="1"/>
  <c r="C978" i="14" s="1"/>
  <c r="I977" i="14" a="1"/>
  <c r="I977" i="14" s="1"/>
  <c r="E978" i="14" l="1" a="1"/>
  <c r="E978" i="14" s="1"/>
  <c r="H978" i="14" a="1"/>
  <c r="H978" i="14" s="1"/>
  <c r="G978" i="14" a="1"/>
  <c r="G978" i="14" s="1"/>
  <c r="F978" i="14" l="1" a="1"/>
  <c r="F978" i="14" s="1"/>
  <c r="D978" i="14" a="1"/>
  <c r="D978" i="14" s="1"/>
  <c r="C979" i="14" s="1" a="1"/>
  <c r="C979" i="14" s="1"/>
  <c r="I978" i="14" a="1"/>
  <c r="I978" i="14" s="1"/>
  <c r="E979" i="14" l="1" a="1"/>
  <c r="E979" i="14" s="1"/>
  <c r="H979" i="14" a="1"/>
  <c r="H979" i="14" s="1"/>
  <c r="G979" i="14" a="1"/>
  <c r="G979" i="14" s="1"/>
  <c r="F979" i="14" l="1" a="1"/>
  <c r="F979" i="14" s="1"/>
  <c r="D979" i="14" a="1"/>
  <c r="D979" i="14" s="1"/>
  <c r="C980" i="14" s="1" a="1"/>
  <c r="C980" i="14" s="1"/>
  <c r="I979" i="14" a="1"/>
  <c r="I979" i="14" s="1"/>
  <c r="E980" i="14" l="1" a="1"/>
  <c r="E980" i="14" s="1"/>
  <c r="H980" i="14" a="1"/>
  <c r="H980" i="14" s="1"/>
  <c r="G980" i="14" a="1"/>
  <c r="G980" i="14" s="1"/>
  <c r="F980" i="14" l="1" a="1"/>
  <c r="F980" i="14" s="1"/>
  <c r="I980" i="14" s="1" a="1"/>
  <c r="I980" i="14" s="1"/>
  <c r="D980" i="14" a="1"/>
  <c r="D980" i="14" s="1"/>
  <c r="C981" i="14" s="1" a="1"/>
  <c r="C981" i="14" s="1"/>
  <c r="E981" i="14" l="1" a="1"/>
  <c r="E981" i="14" s="1"/>
  <c r="H981" i="14" a="1"/>
  <c r="H981" i="14" s="1"/>
  <c r="G981" i="14" a="1"/>
  <c r="G981" i="14" s="1"/>
  <c r="F981" i="14" l="1" a="1"/>
  <c r="F981" i="14" s="1"/>
  <c r="D981" i="14" a="1"/>
  <c r="D981" i="14" s="1"/>
  <c r="C982" i="14" s="1" a="1"/>
  <c r="C982" i="14" s="1"/>
  <c r="I981" i="14" a="1"/>
  <c r="I981" i="14" s="1"/>
  <c r="E982" i="14" l="1" a="1"/>
  <c r="E982" i="14" s="1"/>
  <c r="H982" i="14" a="1"/>
  <c r="H982" i="14" s="1"/>
  <c r="G982" i="14" a="1"/>
  <c r="G982" i="14" s="1"/>
  <c r="F982" i="14" l="1" a="1"/>
  <c r="F982" i="14" s="1"/>
  <c r="D982" i="14" a="1"/>
  <c r="D982" i="14" s="1"/>
  <c r="C983" i="14" s="1" a="1"/>
  <c r="C983" i="14" s="1"/>
  <c r="I982" i="14" a="1"/>
  <c r="I982" i="14" s="1"/>
  <c r="E983" i="14" l="1" a="1"/>
  <c r="E983" i="14" s="1"/>
  <c r="H983" i="14" a="1"/>
  <c r="H983" i="14" s="1"/>
  <c r="G983" i="14" a="1"/>
  <c r="G983" i="14" s="1"/>
  <c r="F983" i="14" l="1" a="1"/>
  <c r="F983" i="14" s="1"/>
  <c r="D983" i="14" a="1"/>
  <c r="D983" i="14" s="1"/>
  <c r="C984" i="14" s="1" a="1"/>
  <c r="C984" i="14" s="1"/>
  <c r="I983" i="14" a="1"/>
  <c r="I983" i="14" s="1"/>
  <c r="E984" i="14" l="1" a="1"/>
  <c r="E984" i="14" s="1"/>
  <c r="H984" i="14" a="1"/>
  <c r="H984" i="14" s="1"/>
  <c r="G984" i="14" a="1"/>
  <c r="G984" i="14" s="1"/>
  <c r="F984" i="14" l="1" a="1"/>
  <c r="F984" i="14" s="1"/>
  <c r="D984" i="14" a="1"/>
  <c r="D984" i="14" s="1"/>
  <c r="C985" i="14" s="1" a="1"/>
  <c r="C985" i="14" s="1"/>
  <c r="I984" i="14" a="1"/>
  <c r="I984" i="14" s="1"/>
  <c r="E985" i="14" l="1" a="1"/>
  <c r="E985" i="14" s="1"/>
  <c r="H985" i="14" a="1"/>
  <c r="H985" i="14" s="1"/>
  <c r="G985" i="14" a="1"/>
  <c r="G985" i="14" s="1"/>
  <c r="F985" i="14" l="1" a="1"/>
  <c r="F985" i="14" s="1"/>
  <c r="I985" i="14" s="1" a="1"/>
  <c r="I985" i="14" s="1"/>
  <c r="D985" i="14" a="1"/>
  <c r="D985" i="14" s="1"/>
  <c r="C986" i="14" s="1" a="1"/>
  <c r="C986" i="14" s="1"/>
  <c r="E986" i="14" l="1" a="1"/>
  <c r="E986" i="14" s="1"/>
  <c r="H986" i="14" a="1"/>
  <c r="H986" i="14" s="1"/>
  <c r="G986" i="14" a="1"/>
  <c r="G986" i="14" s="1"/>
  <c r="F986" i="14" l="1" a="1"/>
  <c r="F986" i="14" s="1"/>
  <c r="D986" i="14" a="1"/>
  <c r="D986" i="14" s="1"/>
  <c r="C987" i="14" s="1" a="1"/>
  <c r="C987" i="14" s="1"/>
  <c r="I986" i="14" a="1"/>
  <c r="I986" i="14" s="1"/>
  <c r="E987" i="14" l="1" a="1"/>
  <c r="E987" i="14" s="1"/>
  <c r="H987" i="14" a="1"/>
  <c r="H987" i="14" s="1"/>
  <c r="G987" i="14" a="1"/>
  <c r="G987" i="14" s="1"/>
  <c r="F987" i="14" l="1" a="1"/>
  <c r="F987" i="14" s="1"/>
  <c r="I987" i="14" s="1" a="1"/>
  <c r="I987" i="14" s="1"/>
  <c r="D987" i="14" a="1"/>
  <c r="D987" i="14" s="1"/>
  <c r="C988" i="14" s="1" a="1"/>
  <c r="C988" i="14" s="1"/>
  <c r="E988" i="14" l="1" a="1"/>
  <c r="E988" i="14" s="1"/>
  <c r="H988" i="14" a="1"/>
  <c r="H988" i="14" s="1"/>
  <c r="G988" i="14" a="1"/>
  <c r="G988" i="14" s="1"/>
  <c r="F988" i="14" l="1" a="1"/>
  <c r="F988" i="14" s="1"/>
  <c r="D988" i="14" a="1"/>
  <c r="D988" i="14" s="1"/>
  <c r="C989" i="14" s="1" a="1"/>
  <c r="C989" i="14" s="1"/>
  <c r="I988" i="14" a="1"/>
  <c r="I988" i="14" s="1"/>
  <c r="E989" i="14" l="1" a="1"/>
  <c r="E989" i="14" s="1"/>
  <c r="H989" i="14" a="1"/>
  <c r="H989" i="14" s="1"/>
  <c r="G989" i="14" a="1"/>
  <c r="G989" i="14" s="1"/>
  <c r="F989" i="14" l="1" a="1"/>
  <c r="F989" i="14" s="1"/>
  <c r="D989" i="14" a="1"/>
  <c r="D989" i="14" s="1"/>
  <c r="C990" i="14" s="1" a="1"/>
  <c r="C990" i="14" s="1"/>
  <c r="I989" i="14" a="1"/>
  <c r="I989" i="14" s="1"/>
  <c r="E990" i="14" l="1" a="1"/>
  <c r="E990" i="14" s="1"/>
  <c r="H990" i="14" a="1"/>
  <c r="H990" i="14" s="1"/>
  <c r="G990" i="14" a="1"/>
  <c r="G990" i="14" s="1"/>
  <c r="F990" i="14" l="1" a="1"/>
  <c r="F990" i="14" s="1"/>
  <c r="D990" i="14" a="1"/>
  <c r="D990" i="14" s="1"/>
  <c r="C991" i="14" s="1" a="1"/>
  <c r="C991" i="14" s="1"/>
  <c r="I990" i="14" a="1"/>
  <c r="I990" i="14" s="1"/>
  <c r="E991" i="14" l="1" a="1"/>
  <c r="E991" i="14" s="1"/>
  <c r="H991" i="14" a="1"/>
  <c r="H991" i="14" s="1"/>
  <c r="G991" i="14" a="1"/>
  <c r="G991" i="14" s="1"/>
  <c r="F991" i="14" l="1" a="1"/>
  <c r="F991" i="14" s="1"/>
  <c r="D991" i="14" a="1"/>
  <c r="D991" i="14" s="1"/>
  <c r="C992" i="14" s="1" a="1"/>
  <c r="C992" i="14" s="1"/>
  <c r="I991" i="14" a="1"/>
  <c r="I991" i="14" s="1"/>
  <c r="E992" i="14" l="1" a="1"/>
  <c r="E992" i="14" s="1"/>
  <c r="H992" i="14" a="1"/>
  <c r="H992" i="14" s="1"/>
  <c r="G992" i="14" a="1"/>
  <c r="G992" i="14" s="1"/>
  <c r="F992" i="14" l="1" a="1"/>
  <c r="F992" i="14" s="1"/>
  <c r="I992" i="14" s="1" a="1"/>
  <c r="I992" i="14" s="1"/>
  <c r="D992" i="14" a="1"/>
  <c r="D992" i="14" s="1"/>
  <c r="C993" i="14" s="1" a="1"/>
  <c r="C993" i="14" s="1"/>
  <c r="E993" i="14" l="1" a="1"/>
  <c r="E993" i="14" s="1"/>
  <c r="H993" i="14" a="1"/>
  <c r="H993" i="14" s="1"/>
  <c r="G993" i="14" a="1"/>
  <c r="G993" i="14" s="1"/>
  <c r="F993" i="14" l="1" a="1"/>
  <c r="F993" i="14" s="1"/>
  <c r="D993" i="14" a="1"/>
  <c r="D993" i="14" s="1"/>
  <c r="C994" i="14" s="1" a="1"/>
  <c r="C994" i="14" s="1"/>
  <c r="I993" i="14" a="1"/>
  <c r="I993" i="14" s="1"/>
  <c r="E994" i="14" l="1" a="1"/>
  <c r="E994" i="14" s="1"/>
  <c r="H994" i="14" a="1"/>
  <c r="H994" i="14" s="1"/>
  <c r="G994" i="14" a="1"/>
  <c r="G994" i="14" s="1"/>
  <c r="F994" i="14" l="1" a="1"/>
  <c r="F994" i="14" s="1"/>
  <c r="D994" i="14" a="1"/>
  <c r="D994" i="14" s="1"/>
  <c r="C995" i="14" s="1" a="1"/>
  <c r="C995" i="14" s="1"/>
  <c r="I994" i="14" a="1"/>
  <c r="I994" i="14" s="1"/>
  <c r="E995" i="14" l="1" a="1"/>
  <c r="E995" i="14" s="1"/>
  <c r="H995" i="14" a="1"/>
  <c r="H995" i="14" s="1"/>
  <c r="G995" i="14" a="1"/>
  <c r="G995" i="14" s="1"/>
  <c r="F995" i="14" l="1" a="1"/>
  <c r="F995" i="14" s="1"/>
  <c r="D995" i="14" a="1"/>
  <c r="D995" i="14" s="1"/>
  <c r="C996" i="14" s="1" a="1"/>
  <c r="C996" i="14" s="1"/>
  <c r="I995" i="14" a="1"/>
  <c r="I995" i="14" s="1"/>
  <c r="E996" i="14" l="1" a="1"/>
  <c r="E996" i="14" s="1"/>
  <c r="H996" i="14" a="1"/>
  <c r="H996" i="14" s="1"/>
  <c r="G996" i="14" a="1"/>
  <c r="G996" i="14" s="1"/>
  <c r="F996" i="14" l="1" a="1"/>
  <c r="F996" i="14" s="1"/>
  <c r="D996" i="14" a="1"/>
  <c r="D996" i="14" s="1"/>
  <c r="C997" i="14" s="1" a="1"/>
  <c r="C997" i="14" s="1"/>
  <c r="I996" i="14" a="1"/>
  <c r="I996" i="14" s="1"/>
  <c r="E997" i="14" l="1" a="1"/>
  <c r="E997" i="14" s="1"/>
  <c r="H997" i="14" a="1"/>
  <c r="H997" i="14" s="1"/>
  <c r="G997" i="14" a="1"/>
  <c r="G997" i="14" s="1"/>
  <c r="F997" i="14" l="1" a="1"/>
  <c r="F997" i="14" s="1"/>
  <c r="D997" i="14" a="1"/>
  <c r="D997" i="14" s="1"/>
  <c r="C998" i="14" s="1" a="1"/>
  <c r="C998" i="14" s="1"/>
  <c r="I997" i="14" a="1"/>
  <c r="I997" i="14" s="1"/>
  <c r="E998" i="14" l="1" a="1"/>
  <c r="E998" i="14" s="1"/>
  <c r="H998" i="14" a="1"/>
  <c r="H998" i="14" s="1"/>
  <c r="G998" i="14" a="1"/>
  <c r="G998" i="14" s="1"/>
  <c r="F998" i="14" l="1" a="1"/>
  <c r="F998" i="14" s="1"/>
  <c r="D998" i="14" a="1"/>
  <c r="D998" i="14" s="1"/>
  <c r="C999" i="14" s="1" a="1"/>
  <c r="C999" i="14" s="1"/>
  <c r="I998" i="14" a="1"/>
  <c r="I998" i="14" s="1"/>
  <c r="E999" i="14" l="1" a="1"/>
  <c r="E999" i="14" s="1"/>
  <c r="H999" i="14" a="1"/>
  <c r="H999" i="14" s="1"/>
  <c r="G999" i="14" a="1"/>
  <c r="G999" i="14" s="1"/>
  <c r="F999" i="14" l="1" a="1"/>
  <c r="F999" i="14" s="1"/>
  <c r="D999" i="14" a="1"/>
  <c r="D999" i="14" s="1"/>
  <c r="C1000" i="14" s="1" a="1"/>
  <c r="C1000" i="14" s="1"/>
  <c r="I999" i="14" a="1"/>
  <c r="I999" i="14" s="1"/>
  <c r="E1000" i="14" l="1" a="1"/>
  <c r="E1000" i="14" s="1"/>
  <c r="H1000" i="14" a="1"/>
  <c r="H1000" i="14" s="1"/>
  <c r="G1000" i="14" a="1"/>
  <c r="G1000" i="14" s="1"/>
  <c r="F1000" i="14" l="1" a="1"/>
  <c r="F1000" i="14" s="1"/>
  <c r="D1000" i="14" a="1"/>
  <c r="D1000" i="14" s="1"/>
  <c r="C1001" i="14" s="1" a="1"/>
  <c r="C1001" i="14" s="1"/>
  <c r="I1000" i="14" a="1"/>
  <c r="I1000" i="14" s="1"/>
  <c r="E1001" i="14" l="1" a="1"/>
  <c r="E1001" i="14" s="1"/>
  <c r="H1001" i="14" a="1"/>
  <c r="H1001" i="14" s="1"/>
  <c r="G1001" i="14" a="1"/>
  <c r="G1001" i="14" s="1"/>
  <c r="F1001" i="14" l="1" a="1"/>
  <c r="F1001" i="14" s="1"/>
  <c r="D1001" i="14" a="1"/>
  <c r="D1001" i="14" s="1"/>
  <c r="I1001" i="14" a="1"/>
  <c r="I1001" i="14" s="1"/>
  <c r="J1001" i="14" l="1" a="1"/>
  <c r="J1001" i="14" s="1"/>
  <c r="J1000" i="14" s="1" a="1"/>
  <c r="J1000" i="14" s="1"/>
  <c r="J999" i="14" s="1" a="1"/>
  <c r="J999" i="14" s="1"/>
  <c r="J998" i="14" s="1" a="1"/>
  <c r="J998" i="14" s="1"/>
  <c r="J997" i="14" s="1" a="1"/>
  <c r="J997" i="14" s="1"/>
  <c r="J996" i="14" s="1" a="1"/>
  <c r="J996" i="14" s="1"/>
  <c r="J995" i="14" s="1" a="1"/>
  <c r="J995" i="14" s="1"/>
  <c r="J994" i="14" s="1" a="1"/>
  <c r="J994" i="14" s="1"/>
  <c r="J993" i="14" s="1" a="1"/>
  <c r="J993" i="14" s="1"/>
  <c r="J992" i="14" s="1" a="1"/>
  <c r="J992" i="14" s="1"/>
  <c r="J991" i="14" s="1" a="1"/>
  <c r="J991" i="14" s="1"/>
  <c r="J990" i="14" s="1" a="1"/>
  <c r="J990" i="14" s="1"/>
  <c r="J989" i="14" s="1" a="1"/>
  <c r="J989" i="14" s="1"/>
  <c r="J988" i="14" s="1" a="1"/>
  <c r="J988" i="14" s="1"/>
  <c r="J987" i="14" s="1" a="1"/>
  <c r="J987" i="14" s="1"/>
  <c r="J986" i="14" s="1" a="1"/>
  <c r="J986" i="14" s="1"/>
  <c r="J985" i="14" s="1" a="1"/>
  <c r="J985" i="14" s="1"/>
  <c r="J984" i="14" s="1" a="1"/>
  <c r="J984" i="14" s="1"/>
  <c r="J983" i="14" s="1" a="1"/>
  <c r="J983" i="14" s="1"/>
  <c r="J982" i="14" s="1" a="1"/>
  <c r="J982" i="14" s="1"/>
  <c r="J981" i="14" s="1" a="1"/>
  <c r="J981" i="14" s="1"/>
  <c r="J980" i="14" s="1" a="1"/>
  <c r="J980" i="14" s="1"/>
  <c r="J979" i="14" s="1" a="1"/>
  <c r="J979" i="14" s="1"/>
  <c r="J978" i="14" s="1" a="1"/>
  <c r="J978" i="14" s="1"/>
  <c r="J977" i="14" s="1" a="1"/>
  <c r="J977" i="14" s="1"/>
  <c r="J976" i="14" s="1" a="1"/>
  <c r="J976" i="14" s="1"/>
  <c r="J975" i="14" s="1" a="1"/>
  <c r="J975" i="14" s="1"/>
  <c r="J974" i="14" s="1" a="1"/>
  <c r="J974" i="14" s="1"/>
  <c r="J973" i="14" s="1" a="1"/>
  <c r="J973" i="14" s="1"/>
  <c r="J972" i="14" s="1" a="1"/>
  <c r="J972" i="14" s="1"/>
  <c r="J971" i="14" s="1" a="1"/>
  <c r="J971" i="14" s="1"/>
  <c r="J970" i="14" s="1" a="1"/>
  <c r="J970" i="14" s="1"/>
  <c r="J969" i="14" s="1" a="1"/>
  <c r="J969" i="14" s="1"/>
  <c r="J968" i="14" s="1" a="1"/>
  <c r="J968" i="14" s="1"/>
  <c r="J967" i="14" s="1" a="1"/>
  <c r="J967" i="14" s="1"/>
  <c r="J966" i="14" s="1" a="1"/>
  <c r="J966" i="14" s="1"/>
  <c r="J965" i="14" s="1" a="1"/>
  <c r="J965" i="14" s="1"/>
  <c r="J964" i="14" s="1" a="1"/>
  <c r="J964" i="14" s="1"/>
  <c r="J963" i="14" s="1" a="1"/>
  <c r="J963" i="14" s="1"/>
  <c r="J962" i="14" s="1" a="1"/>
  <c r="J962" i="14" s="1"/>
  <c r="J961" i="14" s="1" a="1"/>
  <c r="J961" i="14" s="1"/>
  <c r="J960" i="14" s="1" a="1"/>
  <c r="J960" i="14" s="1"/>
  <c r="J959" i="14" s="1" a="1"/>
  <c r="J959" i="14" s="1"/>
  <c r="J958" i="14" s="1" a="1"/>
  <c r="J958" i="14" s="1"/>
  <c r="J957" i="14" s="1" a="1"/>
  <c r="J957" i="14" s="1"/>
  <c r="J956" i="14" s="1" a="1"/>
  <c r="J956" i="14" s="1"/>
  <c r="J955" i="14" s="1" a="1"/>
  <c r="J955" i="14" s="1"/>
  <c r="J954" i="14" s="1" a="1"/>
  <c r="J954" i="14" s="1"/>
  <c r="J953" i="14" s="1" a="1"/>
  <c r="J953" i="14" s="1"/>
  <c r="J952" i="14" s="1" a="1"/>
  <c r="J952" i="14" s="1"/>
  <c r="J951" i="14" s="1" a="1"/>
  <c r="J951" i="14" s="1"/>
  <c r="J950" i="14" s="1" a="1"/>
  <c r="J950" i="14" s="1"/>
  <c r="J949" i="14" s="1" a="1"/>
  <c r="J949" i="14" s="1"/>
  <c r="J948" i="14" s="1" a="1"/>
  <c r="J948" i="14" s="1"/>
  <c r="J947" i="14" s="1" a="1"/>
  <c r="J947" i="14" s="1"/>
  <c r="J946" i="14" s="1" a="1"/>
  <c r="J946" i="14" s="1"/>
  <c r="J945" i="14" s="1" a="1"/>
  <c r="J945" i="14" s="1"/>
  <c r="J944" i="14" s="1" a="1"/>
  <c r="J944" i="14" s="1"/>
  <c r="J943" i="14" s="1" a="1"/>
  <c r="J943" i="14" s="1"/>
  <c r="J942" i="14" s="1" a="1"/>
  <c r="J942" i="14" s="1"/>
  <c r="J941" i="14" s="1" a="1"/>
  <c r="J941" i="14" s="1"/>
  <c r="J940" i="14" s="1" a="1"/>
  <c r="J940" i="14" s="1"/>
  <c r="J939" i="14" s="1" a="1"/>
  <c r="J939" i="14" s="1"/>
  <c r="J938" i="14" s="1" a="1"/>
  <c r="J938" i="14" s="1"/>
  <c r="J937" i="14" s="1" a="1"/>
  <c r="J937" i="14" s="1"/>
  <c r="J936" i="14" s="1" a="1"/>
  <c r="J936" i="14" s="1"/>
  <c r="J935" i="14" s="1" a="1"/>
  <c r="J935" i="14" s="1"/>
  <c r="J934" i="14" s="1" a="1"/>
  <c r="J934" i="14" s="1"/>
  <c r="J933" i="14" s="1" a="1"/>
  <c r="J933" i="14" s="1"/>
  <c r="J932" i="14" s="1" a="1"/>
  <c r="J932" i="14" s="1"/>
  <c r="J931" i="14" s="1" a="1"/>
  <c r="J931" i="14" s="1"/>
  <c r="J930" i="14" s="1" a="1"/>
  <c r="J930" i="14" s="1"/>
  <c r="J929" i="14" s="1" a="1"/>
  <c r="J929" i="14" s="1"/>
  <c r="J928" i="14" s="1" a="1"/>
  <c r="J928" i="14" s="1"/>
  <c r="J927" i="14" s="1" a="1"/>
  <c r="J927" i="14" s="1"/>
  <c r="J926" i="14" s="1" a="1"/>
  <c r="J926" i="14" s="1"/>
  <c r="J925" i="14" s="1" a="1"/>
  <c r="J925" i="14" s="1"/>
  <c r="J924" i="14" s="1" a="1"/>
  <c r="J924" i="14" s="1"/>
  <c r="J923" i="14" s="1" a="1"/>
  <c r="J923" i="14" s="1"/>
  <c r="J922" i="14" s="1" a="1"/>
  <c r="J922" i="14" s="1"/>
  <c r="J921" i="14" s="1" a="1"/>
  <c r="J921" i="14" s="1"/>
  <c r="J920" i="14" s="1" a="1"/>
  <c r="J920" i="14" s="1"/>
  <c r="J919" i="14" s="1" a="1"/>
  <c r="J919" i="14" s="1"/>
  <c r="J918" i="14" s="1" a="1"/>
  <c r="J918" i="14" s="1"/>
  <c r="J917" i="14" s="1" a="1"/>
  <c r="J917" i="14" s="1"/>
  <c r="J916" i="14" s="1" a="1"/>
  <c r="J916" i="14" s="1"/>
  <c r="J915" i="14" s="1" a="1"/>
  <c r="J915" i="14" s="1"/>
  <c r="J914" i="14" s="1" a="1"/>
  <c r="J914" i="14" s="1"/>
  <c r="J913" i="14" s="1" a="1"/>
  <c r="J913" i="14" s="1"/>
  <c r="J912" i="14" s="1" a="1"/>
  <c r="J912" i="14" s="1"/>
  <c r="J911" i="14" s="1" a="1"/>
  <c r="J911" i="14" s="1"/>
  <c r="J910" i="14" s="1" a="1"/>
  <c r="J910" i="14" s="1"/>
  <c r="J909" i="14" s="1" a="1"/>
  <c r="J909" i="14" s="1"/>
  <c r="J908" i="14" s="1" a="1"/>
  <c r="J908" i="14" s="1"/>
  <c r="J907" i="14" s="1" a="1"/>
  <c r="J907" i="14" s="1"/>
  <c r="J906" i="14" s="1" a="1"/>
  <c r="J906" i="14" s="1"/>
  <c r="J905" i="14" s="1" a="1"/>
  <c r="J905" i="14" s="1"/>
  <c r="J904" i="14" s="1" a="1"/>
  <c r="J904" i="14" s="1"/>
  <c r="J903" i="14" s="1" a="1"/>
  <c r="J903" i="14" s="1"/>
  <c r="J902" i="14" s="1" a="1"/>
  <c r="J902" i="14" s="1"/>
  <c r="J901" i="14" s="1" a="1"/>
  <c r="J901" i="14" s="1"/>
  <c r="J900" i="14" s="1" a="1"/>
  <c r="J900" i="14" s="1"/>
  <c r="J899" i="14" s="1" a="1"/>
  <c r="J899" i="14" s="1"/>
  <c r="J898" i="14" s="1" a="1"/>
  <c r="J898" i="14" s="1"/>
  <c r="J897" i="14" s="1" a="1"/>
  <c r="J897" i="14" s="1"/>
  <c r="J896" i="14" s="1" a="1"/>
  <c r="J896" i="14" s="1"/>
  <c r="J895" i="14" s="1" a="1"/>
  <c r="J895" i="14" s="1"/>
  <c r="J894" i="14" s="1" a="1"/>
  <c r="J894" i="14" s="1"/>
  <c r="J893" i="14" s="1" a="1"/>
  <c r="J893" i="14" s="1"/>
  <c r="J892" i="14" s="1" a="1"/>
  <c r="J892" i="14" s="1"/>
  <c r="J891" i="14" s="1" a="1"/>
  <c r="J891" i="14" s="1"/>
  <c r="J890" i="14" s="1" a="1"/>
  <c r="J890" i="14" s="1"/>
  <c r="J889" i="14" s="1" a="1"/>
  <c r="J889" i="14" s="1"/>
  <c r="J888" i="14" s="1" a="1"/>
  <c r="J888" i="14" s="1"/>
  <c r="J887" i="14" s="1" a="1"/>
  <c r="J887" i="14" s="1"/>
  <c r="J886" i="14" s="1" a="1"/>
  <c r="J886" i="14" s="1"/>
  <c r="J885" i="14" s="1" a="1"/>
  <c r="J885" i="14" s="1"/>
  <c r="J884" i="14" s="1" a="1"/>
  <c r="J884" i="14" s="1"/>
  <c r="J883" i="14" s="1" a="1"/>
  <c r="J883" i="14" s="1"/>
  <c r="J882" i="14" s="1" a="1"/>
  <c r="J882" i="14" s="1"/>
  <c r="J881" i="14" s="1" a="1"/>
  <c r="J881" i="14" s="1"/>
  <c r="J880" i="14" s="1" a="1"/>
  <c r="J880" i="14" s="1"/>
  <c r="J879" i="14" s="1" a="1"/>
  <c r="J879" i="14" s="1"/>
  <c r="J878" i="14" s="1" a="1"/>
  <c r="J878" i="14" s="1"/>
  <c r="J877" i="14" s="1" a="1"/>
  <c r="J877" i="14" s="1"/>
  <c r="J876" i="14" s="1" a="1"/>
  <c r="J876" i="14" s="1"/>
  <c r="J875" i="14" s="1" a="1"/>
  <c r="J875" i="14" s="1"/>
  <c r="J874" i="14" s="1" a="1"/>
  <c r="J874" i="14" s="1"/>
  <c r="J873" i="14" s="1" a="1"/>
  <c r="J873" i="14" s="1"/>
  <c r="J872" i="14" s="1" a="1"/>
  <c r="J872" i="14" s="1"/>
  <c r="J871" i="14" s="1" a="1"/>
  <c r="J871" i="14" s="1"/>
  <c r="J870" i="14" s="1" a="1"/>
  <c r="J870" i="14" s="1"/>
  <c r="J869" i="14" s="1" a="1"/>
  <c r="J869" i="14" s="1"/>
  <c r="J868" i="14" s="1" a="1"/>
  <c r="J868" i="14" s="1"/>
  <c r="J867" i="14" s="1" a="1"/>
  <c r="J867" i="14" s="1"/>
  <c r="J866" i="14" s="1" a="1"/>
  <c r="J866" i="14" s="1"/>
  <c r="J865" i="14" s="1" a="1"/>
  <c r="J865" i="14" s="1"/>
  <c r="J864" i="14" s="1" a="1"/>
  <c r="J864" i="14" s="1"/>
  <c r="J863" i="14" s="1" a="1"/>
  <c r="J863" i="14" s="1"/>
  <c r="J862" i="14" s="1" a="1"/>
  <c r="J862" i="14" s="1"/>
  <c r="J861" i="14" s="1" a="1"/>
  <c r="J861" i="14" s="1"/>
  <c r="J860" i="14" s="1" a="1"/>
  <c r="J860" i="14" s="1"/>
  <c r="J859" i="14" s="1" a="1"/>
  <c r="J859" i="14" s="1"/>
  <c r="J858" i="14" s="1" a="1"/>
  <c r="J858" i="14" s="1"/>
  <c r="J857" i="14" s="1" a="1"/>
  <c r="J857" i="14" s="1"/>
  <c r="J856" i="14" s="1" a="1"/>
  <c r="J856" i="14" s="1"/>
  <c r="J855" i="14" s="1" a="1"/>
  <c r="J855" i="14" s="1"/>
  <c r="J854" i="14" s="1" a="1"/>
  <c r="J854" i="14" s="1"/>
  <c r="J853" i="14" s="1" a="1"/>
  <c r="J853" i="14" s="1"/>
  <c r="J852" i="14" s="1" a="1"/>
  <c r="J852" i="14" s="1"/>
  <c r="J851" i="14" s="1" a="1"/>
  <c r="J851" i="14" s="1"/>
  <c r="J850" i="14" s="1" a="1"/>
  <c r="J850" i="14" s="1"/>
  <c r="J849" i="14" s="1" a="1"/>
  <c r="J849" i="14" s="1"/>
  <c r="J848" i="14" s="1" a="1"/>
  <c r="J848" i="14" s="1"/>
  <c r="J847" i="14" s="1" a="1"/>
  <c r="J847" i="14" s="1"/>
  <c r="J846" i="14" s="1" a="1"/>
  <c r="J846" i="14" s="1"/>
  <c r="J845" i="14" s="1" a="1"/>
  <c r="J845" i="14" s="1"/>
  <c r="J844" i="14" s="1" a="1"/>
  <c r="J844" i="14" s="1"/>
  <c r="J843" i="14" s="1" a="1"/>
  <c r="J843" i="14" s="1"/>
  <c r="J842" i="14" s="1" a="1"/>
  <c r="J842" i="14" s="1"/>
  <c r="J841" i="14" s="1" a="1"/>
  <c r="J841" i="14" s="1"/>
  <c r="J840" i="14" s="1" a="1"/>
  <c r="J840" i="14" s="1"/>
  <c r="J839" i="14" s="1" a="1"/>
  <c r="J839" i="14" s="1"/>
  <c r="J838" i="14" s="1" a="1"/>
  <c r="J838" i="14" s="1"/>
  <c r="J837" i="14" s="1" a="1"/>
  <c r="J837" i="14" s="1"/>
  <c r="J836" i="14" s="1" a="1"/>
  <c r="J836" i="14" s="1"/>
  <c r="J835" i="14" s="1" a="1"/>
  <c r="J835" i="14" s="1"/>
  <c r="J834" i="14" s="1" a="1"/>
  <c r="J834" i="14" s="1"/>
  <c r="J833" i="14" s="1" a="1"/>
  <c r="J833" i="14" s="1"/>
  <c r="J832" i="14" s="1" a="1"/>
  <c r="J832" i="14" s="1"/>
  <c r="J831" i="14" s="1" a="1"/>
  <c r="J831" i="14" s="1"/>
  <c r="J830" i="14" s="1" a="1"/>
  <c r="J830" i="14" s="1"/>
  <c r="J829" i="14" s="1" a="1"/>
  <c r="J829" i="14" s="1"/>
  <c r="J828" i="14" s="1" a="1"/>
  <c r="J828" i="14" s="1"/>
  <c r="J827" i="14" s="1" a="1"/>
  <c r="J827" i="14" s="1"/>
  <c r="J826" i="14" s="1" a="1"/>
  <c r="J826" i="14" s="1"/>
  <c r="J825" i="14" s="1" a="1"/>
  <c r="J825" i="14" s="1"/>
  <c r="J824" i="14" s="1" a="1"/>
  <c r="J824" i="14" s="1"/>
  <c r="J823" i="14" s="1" a="1"/>
  <c r="J823" i="14" s="1"/>
  <c r="J822" i="14" s="1" a="1"/>
  <c r="J822" i="14" s="1"/>
  <c r="J821" i="14" s="1" a="1"/>
  <c r="J821" i="14" s="1"/>
  <c r="J820" i="14" s="1" a="1"/>
  <c r="J820" i="14" s="1"/>
  <c r="J819" i="14" s="1" a="1"/>
  <c r="J819" i="14" s="1"/>
  <c r="J818" i="14" s="1" a="1"/>
  <c r="J818" i="14" s="1"/>
  <c r="J817" i="14" s="1" a="1"/>
  <c r="J817" i="14" s="1"/>
  <c r="J816" i="14" s="1" a="1"/>
  <c r="J816" i="14" s="1"/>
  <c r="J815" i="14" s="1" a="1"/>
  <c r="J815" i="14" s="1"/>
  <c r="J814" i="14" s="1" a="1"/>
  <c r="J814" i="14" s="1"/>
  <c r="J813" i="14" s="1" a="1"/>
  <c r="J813" i="14" s="1"/>
  <c r="J812" i="14" s="1" a="1"/>
  <c r="J812" i="14" s="1"/>
  <c r="J811" i="14" s="1" a="1"/>
  <c r="J811" i="14" s="1"/>
  <c r="J810" i="14" s="1" a="1"/>
  <c r="J810" i="14" s="1"/>
  <c r="J809" i="14" s="1" a="1"/>
  <c r="J809" i="14" s="1"/>
  <c r="J808" i="14" s="1" a="1"/>
  <c r="J808" i="14" s="1"/>
  <c r="J807" i="14" s="1" a="1"/>
  <c r="J807" i="14" s="1"/>
  <c r="J806" i="14" s="1" a="1"/>
  <c r="J806" i="14" s="1"/>
  <c r="J805" i="14" s="1" a="1"/>
  <c r="J805" i="14" s="1"/>
  <c r="J804" i="14" s="1" a="1"/>
  <c r="J804" i="14" s="1"/>
  <c r="J803" i="14" s="1" a="1"/>
  <c r="J803" i="14" s="1"/>
  <c r="J802" i="14" s="1" a="1"/>
  <c r="J802" i="14" s="1"/>
  <c r="J801" i="14" s="1" a="1"/>
  <c r="J801" i="14" s="1"/>
  <c r="J800" i="14" s="1" a="1"/>
  <c r="J800" i="14" s="1"/>
  <c r="J799" i="14" s="1" a="1"/>
  <c r="J799" i="14" s="1"/>
  <c r="J798" i="14" s="1" a="1"/>
  <c r="J798" i="14" s="1"/>
  <c r="J797" i="14" s="1" a="1"/>
  <c r="J797" i="14" s="1"/>
  <c r="J796" i="14" s="1" a="1"/>
  <c r="J796" i="14" s="1"/>
  <c r="J795" i="14" s="1" a="1"/>
  <c r="J795" i="14" s="1"/>
  <c r="J794" i="14" s="1" a="1"/>
  <c r="J794" i="14" s="1"/>
  <c r="J793" i="14" s="1" a="1"/>
  <c r="J793" i="14" s="1"/>
  <c r="J792" i="14" s="1" a="1"/>
  <c r="J792" i="14" s="1"/>
  <c r="J791" i="14" s="1" a="1"/>
  <c r="J791" i="14" s="1"/>
  <c r="J790" i="14" s="1" a="1"/>
  <c r="J790" i="14" s="1"/>
  <c r="J789" i="14" s="1" a="1"/>
  <c r="J789" i="14" s="1"/>
  <c r="J788" i="14" s="1" a="1"/>
  <c r="J788" i="14" s="1"/>
  <c r="J787" i="14" s="1" a="1"/>
  <c r="J787" i="14" s="1"/>
  <c r="J786" i="14" s="1" a="1"/>
  <c r="J786" i="14" s="1"/>
  <c r="J785" i="14" s="1" a="1"/>
  <c r="J785" i="14" s="1"/>
  <c r="J784" i="14" s="1" a="1"/>
  <c r="J784" i="14" s="1"/>
  <c r="J783" i="14" s="1" a="1"/>
  <c r="J783" i="14" s="1"/>
  <c r="J782" i="14" s="1" a="1"/>
  <c r="J782" i="14" s="1"/>
  <c r="J781" i="14" s="1" a="1"/>
  <c r="J781" i="14" s="1"/>
  <c r="J780" i="14" s="1" a="1"/>
  <c r="J780" i="14" s="1"/>
  <c r="J779" i="14" s="1" a="1"/>
  <c r="J779" i="14" s="1"/>
  <c r="J778" i="14" s="1" a="1"/>
  <c r="J778" i="14" s="1"/>
  <c r="J777" i="14" s="1" a="1"/>
  <c r="J777" i="14" s="1"/>
  <c r="J776" i="14" s="1" a="1"/>
  <c r="J776" i="14" s="1"/>
  <c r="J775" i="14" s="1" a="1"/>
  <c r="J775" i="14" s="1"/>
  <c r="J774" i="14" s="1" a="1"/>
  <c r="J774" i="14" s="1"/>
  <c r="J773" i="14" s="1" a="1"/>
  <c r="J773" i="14" s="1"/>
  <c r="J772" i="14" s="1" a="1"/>
  <c r="J772" i="14" s="1"/>
  <c r="J771" i="14" s="1" a="1"/>
  <c r="J771" i="14" s="1"/>
  <c r="J770" i="14" s="1" a="1"/>
  <c r="J770" i="14" s="1"/>
  <c r="J769" i="14" s="1" a="1"/>
  <c r="J769" i="14" s="1"/>
  <c r="J768" i="14" s="1" a="1"/>
  <c r="J768" i="14" s="1"/>
  <c r="J767" i="14" s="1" a="1"/>
  <c r="J767" i="14" s="1"/>
  <c r="J766" i="14" s="1" a="1"/>
  <c r="J766" i="14" s="1"/>
  <c r="J765" i="14" s="1" a="1"/>
  <c r="J765" i="14" s="1"/>
  <c r="J764" i="14" s="1" a="1"/>
  <c r="J764" i="14" s="1"/>
  <c r="J763" i="14" s="1" a="1"/>
  <c r="J763" i="14" s="1"/>
  <c r="J762" i="14" s="1" a="1"/>
  <c r="J762" i="14" s="1"/>
  <c r="J761" i="14" s="1" a="1"/>
  <c r="J761" i="14" s="1"/>
  <c r="J760" i="14" s="1" a="1"/>
  <c r="J760" i="14" s="1"/>
  <c r="J759" i="14" s="1" a="1"/>
  <c r="J759" i="14" s="1"/>
  <c r="J758" i="14" s="1" a="1"/>
  <c r="J758" i="14" s="1"/>
  <c r="J757" i="14" s="1" a="1"/>
  <c r="J757" i="14" s="1"/>
  <c r="J756" i="14" s="1" a="1"/>
  <c r="J756" i="14" s="1"/>
  <c r="J755" i="14" s="1" a="1"/>
  <c r="J755" i="14" s="1"/>
  <c r="J754" i="14" s="1" a="1"/>
  <c r="J754" i="14" s="1"/>
  <c r="J753" i="14" s="1" a="1"/>
  <c r="J753" i="14" s="1"/>
  <c r="J752" i="14" s="1" a="1"/>
  <c r="J752" i="14" s="1"/>
  <c r="J751" i="14" s="1" a="1"/>
  <c r="J751" i="14" s="1"/>
  <c r="J750" i="14" s="1" a="1"/>
  <c r="J750" i="14" s="1"/>
  <c r="J749" i="14" s="1" a="1"/>
  <c r="J749" i="14" s="1"/>
  <c r="J748" i="14" s="1" a="1"/>
  <c r="J748" i="14" s="1"/>
  <c r="J747" i="14" s="1" a="1"/>
  <c r="J747" i="14" s="1"/>
  <c r="J746" i="14" s="1" a="1"/>
  <c r="J746" i="14" s="1"/>
  <c r="J745" i="14" s="1" a="1"/>
  <c r="J745" i="14" s="1"/>
  <c r="J744" i="14" s="1" a="1"/>
  <c r="J744" i="14" s="1"/>
  <c r="J743" i="14" s="1" a="1"/>
  <c r="J743" i="14" s="1"/>
  <c r="J742" i="14" s="1" a="1"/>
  <c r="J742" i="14" s="1"/>
  <c r="J741" i="14" s="1" a="1"/>
  <c r="J741" i="14" s="1"/>
  <c r="J740" i="14" s="1" a="1"/>
  <c r="J740" i="14" s="1"/>
  <c r="J739" i="14" s="1" a="1"/>
  <c r="J739" i="14" s="1"/>
  <c r="J738" i="14" s="1" a="1"/>
  <c r="J738" i="14" s="1"/>
  <c r="J737" i="14" s="1" a="1"/>
  <c r="J737" i="14" s="1"/>
  <c r="J736" i="14" s="1" a="1"/>
  <c r="J736" i="14" s="1"/>
  <c r="J735" i="14" s="1" a="1"/>
  <c r="J735" i="14" s="1"/>
  <c r="J734" i="14" s="1" a="1"/>
  <c r="J734" i="14" s="1"/>
  <c r="J733" i="14" s="1" a="1"/>
  <c r="J733" i="14" s="1"/>
  <c r="J732" i="14" s="1" a="1"/>
  <c r="J732" i="14" s="1"/>
  <c r="J731" i="14" s="1" a="1"/>
  <c r="J731" i="14" s="1"/>
  <c r="J730" i="14" s="1" a="1"/>
  <c r="J730" i="14" s="1"/>
  <c r="J729" i="14" s="1" a="1"/>
  <c r="J729" i="14" s="1"/>
  <c r="J728" i="14" s="1" a="1"/>
  <c r="J728" i="14" s="1"/>
  <c r="J727" i="14" s="1" a="1"/>
  <c r="J727" i="14" s="1"/>
  <c r="J726" i="14" s="1" a="1"/>
  <c r="J726" i="14" s="1"/>
  <c r="J725" i="14" s="1" a="1"/>
  <c r="J725" i="14" s="1"/>
  <c r="J724" i="14" s="1" a="1"/>
  <c r="J724" i="14" s="1"/>
  <c r="J723" i="14" s="1" a="1"/>
  <c r="J723" i="14" s="1"/>
  <c r="J722" i="14" s="1" a="1"/>
  <c r="J722" i="14" s="1"/>
  <c r="J721" i="14" s="1" a="1"/>
  <c r="J721" i="14" s="1"/>
  <c r="J720" i="14" s="1" a="1"/>
  <c r="J720" i="14" s="1"/>
  <c r="J719" i="14" s="1" a="1"/>
  <c r="J719" i="14" s="1"/>
  <c r="J718" i="14" s="1" a="1"/>
  <c r="J718" i="14" s="1"/>
  <c r="J717" i="14" s="1" a="1"/>
  <c r="J717" i="14" s="1"/>
  <c r="J716" i="14" s="1" a="1"/>
  <c r="J716" i="14" s="1"/>
  <c r="J715" i="14" s="1" a="1"/>
  <c r="J715" i="14" s="1"/>
  <c r="J714" i="14" s="1" a="1"/>
  <c r="J714" i="14" s="1"/>
  <c r="J713" i="14" s="1" a="1"/>
  <c r="J713" i="14" s="1"/>
  <c r="J712" i="14" s="1" a="1"/>
  <c r="J712" i="14" s="1"/>
  <c r="J711" i="14" s="1" a="1"/>
  <c r="J711" i="14" s="1"/>
  <c r="J710" i="14" s="1" a="1"/>
  <c r="J710" i="14" s="1"/>
  <c r="J709" i="14" s="1" a="1"/>
  <c r="J709" i="14" s="1"/>
  <c r="J708" i="14" s="1" a="1"/>
  <c r="J708" i="14" s="1"/>
  <c r="J707" i="14" s="1" a="1"/>
  <c r="J707" i="14" s="1"/>
  <c r="J706" i="14" s="1" a="1"/>
  <c r="J706" i="14" s="1"/>
  <c r="J705" i="14" s="1" a="1"/>
  <c r="J705" i="14" s="1"/>
  <c r="J704" i="14" s="1" a="1"/>
  <c r="J704" i="14" s="1"/>
  <c r="J703" i="14" s="1" a="1"/>
  <c r="J703" i="14" s="1"/>
  <c r="J702" i="14" s="1" a="1"/>
  <c r="J702" i="14" s="1"/>
  <c r="J701" i="14" s="1" a="1"/>
  <c r="J701" i="14" s="1"/>
  <c r="J700" i="14" s="1" a="1"/>
  <c r="J700" i="14" s="1"/>
  <c r="J699" i="14" s="1" a="1"/>
  <c r="J699" i="14" s="1"/>
  <c r="J698" i="14" s="1" a="1"/>
  <c r="J698" i="14" s="1"/>
  <c r="J697" i="14" s="1" a="1"/>
  <c r="J697" i="14" s="1"/>
  <c r="J696" i="14" s="1" a="1"/>
  <c r="J696" i="14" s="1"/>
  <c r="J695" i="14" s="1" a="1"/>
  <c r="J695" i="14" s="1"/>
  <c r="J694" i="14" s="1" a="1"/>
  <c r="J694" i="14" s="1"/>
  <c r="J693" i="14" s="1" a="1"/>
  <c r="J693" i="14" s="1"/>
  <c r="J692" i="14" s="1" a="1"/>
  <c r="J692" i="14" s="1"/>
  <c r="J691" i="14" s="1" a="1"/>
  <c r="J691" i="14" s="1"/>
  <c r="J690" i="14" s="1" a="1"/>
  <c r="J690" i="14" s="1"/>
  <c r="J689" i="14" s="1" a="1"/>
  <c r="J689" i="14" s="1"/>
  <c r="J688" i="14" s="1" a="1"/>
  <c r="J688" i="14" s="1"/>
  <c r="J687" i="14" s="1" a="1"/>
  <c r="J687" i="14" s="1"/>
  <c r="J686" i="14" s="1" a="1"/>
  <c r="J686" i="14" s="1"/>
  <c r="J685" i="14" s="1" a="1"/>
  <c r="J685" i="14" s="1"/>
  <c r="J684" i="14" s="1" a="1"/>
  <c r="J684" i="14" s="1"/>
  <c r="J683" i="14" s="1" a="1"/>
  <c r="J683" i="14" s="1"/>
  <c r="J682" i="14" s="1" a="1"/>
  <c r="J682" i="14" s="1"/>
  <c r="J681" i="14" s="1" a="1"/>
  <c r="J681" i="14" s="1"/>
  <c r="J680" i="14" s="1" a="1"/>
  <c r="J680" i="14" s="1"/>
  <c r="J679" i="14" s="1" a="1"/>
  <c r="J679" i="14" s="1"/>
  <c r="J678" i="14" s="1" a="1"/>
  <c r="J678" i="14" s="1"/>
  <c r="J677" i="14" s="1" a="1"/>
  <c r="J677" i="14" s="1"/>
  <c r="J676" i="14" s="1" a="1"/>
  <c r="J676" i="14" s="1"/>
  <c r="J675" i="14" s="1" a="1"/>
  <c r="J675" i="14" s="1"/>
  <c r="J674" i="14" s="1" a="1"/>
  <c r="J674" i="14" s="1"/>
  <c r="J673" i="14" s="1" a="1"/>
  <c r="J673" i="14" s="1"/>
  <c r="J672" i="14" s="1" a="1"/>
  <c r="J672" i="14" s="1"/>
  <c r="J671" i="14" s="1" a="1"/>
  <c r="J671" i="14" s="1"/>
  <c r="J670" i="14" s="1" a="1"/>
  <c r="J670" i="14" s="1"/>
  <c r="J669" i="14" s="1" a="1"/>
  <c r="J669" i="14" s="1"/>
  <c r="J668" i="14" s="1" a="1"/>
  <c r="J668" i="14" s="1"/>
  <c r="J667" i="14" s="1" a="1"/>
  <c r="J667" i="14" s="1"/>
  <c r="J666" i="14" s="1" a="1"/>
  <c r="J666" i="14" s="1"/>
  <c r="J665" i="14" s="1" a="1"/>
  <c r="J665" i="14" s="1"/>
  <c r="J664" i="14" s="1" a="1"/>
  <c r="J664" i="14" s="1"/>
  <c r="J663" i="14" s="1" a="1"/>
  <c r="J663" i="14" s="1"/>
  <c r="J662" i="14" s="1" a="1"/>
  <c r="J662" i="14" s="1"/>
  <c r="J661" i="14" s="1" a="1"/>
  <c r="J661" i="14" s="1"/>
  <c r="J660" i="14" s="1" a="1"/>
  <c r="J660" i="14" s="1"/>
  <c r="J659" i="14" s="1" a="1"/>
  <c r="J659" i="14" s="1"/>
  <c r="J658" i="14" s="1" a="1"/>
  <c r="J658" i="14" s="1"/>
  <c r="J657" i="14" s="1" a="1"/>
  <c r="J657" i="14" s="1"/>
  <c r="J656" i="14" s="1" a="1"/>
  <c r="J656" i="14" s="1"/>
  <c r="J655" i="14" s="1" a="1"/>
  <c r="J655" i="14" s="1"/>
  <c r="J654" i="14" s="1" a="1"/>
  <c r="J654" i="14" s="1"/>
  <c r="J653" i="14" s="1" a="1"/>
  <c r="J653" i="14" s="1"/>
  <c r="J652" i="14" s="1" a="1"/>
  <c r="J652" i="14" s="1"/>
  <c r="J651" i="14" s="1" a="1"/>
  <c r="J651" i="14" s="1"/>
  <c r="J650" i="14" s="1" a="1"/>
  <c r="J650" i="14" s="1"/>
  <c r="J649" i="14" s="1" a="1"/>
  <c r="J649" i="14" s="1"/>
  <c r="J648" i="14" s="1" a="1"/>
  <c r="J648" i="14" s="1"/>
  <c r="J647" i="14" s="1" a="1"/>
  <c r="J647" i="14" s="1"/>
  <c r="J646" i="14" s="1" a="1"/>
  <c r="J646" i="14" s="1"/>
  <c r="J645" i="14" s="1" a="1"/>
  <c r="J645" i="14" s="1"/>
  <c r="J644" i="14" s="1" a="1"/>
  <c r="J644" i="14" s="1"/>
  <c r="J643" i="14" s="1" a="1"/>
  <c r="J643" i="14" s="1"/>
  <c r="J642" i="14" s="1" a="1"/>
  <c r="J642" i="14" s="1"/>
  <c r="J641" i="14" s="1" a="1"/>
  <c r="J641" i="14" s="1"/>
  <c r="J640" i="14" s="1" a="1"/>
  <c r="J640" i="14" s="1"/>
  <c r="J639" i="14" s="1" a="1"/>
  <c r="J639" i="14" s="1"/>
  <c r="J638" i="14" s="1" a="1"/>
  <c r="J638" i="14" s="1"/>
  <c r="J637" i="14" s="1" a="1"/>
  <c r="J637" i="14" s="1"/>
  <c r="J636" i="14" s="1" a="1"/>
  <c r="J636" i="14" s="1"/>
  <c r="J635" i="14" s="1" a="1"/>
  <c r="J635" i="14" s="1"/>
  <c r="J634" i="14" s="1" a="1"/>
  <c r="J634" i="14" s="1"/>
  <c r="J633" i="14" s="1" a="1"/>
  <c r="J633" i="14" s="1"/>
  <c r="J632" i="14" s="1" a="1"/>
  <c r="J632" i="14" s="1"/>
  <c r="J631" i="14" s="1" a="1"/>
  <c r="J631" i="14" s="1"/>
  <c r="J630" i="14" s="1" a="1"/>
  <c r="J630" i="14" s="1"/>
  <c r="J629" i="14" s="1" a="1"/>
  <c r="J629" i="14" s="1"/>
  <c r="J628" i="14" s="1" a="1"/>
  <c r="J628" i="14" s="1"/>
  <c r="J627" i="14" s="1" a="1"/>
  <c r="J627" i="14" s="1"/>
  <c r="J626" i="14" s="1" a="1"/>
  <c r="J626" i="14" s="1"/>
  <c r="J625" i="14" s="1" a="1"/>
  <c r="J625" i="14" s="1"/>
  <c r="J624" i="14" s="1" a="1"/>
  <c r="J624" i="14" s="1"/>
  <c r="J623" i="14" s="1" a="1"/>
  <c r="J623" i="14" s="1"/>
  <c r="J622" i="14" s="1" a="1"/>
  <c r="J622" i="14" s="1"/>
  <c r="J621" i="14" s="1" a="1"/>
  <c r="J621" i="14" s="1"/>
  <c r="J620" i="14" s="1" a="1"/>
  <c r="J620" i="14" s="1"/>
  <c r="J619" i="14" s="1" a="1"/>
  <c r="J619" i="14" s="1"/>
  <c r="J618" i="14" s="1" a="1"/>
  <c r="J618" i="14" s="1"/>
  <c r="J617" i="14" s="1" a="1"/>
  <c r="J617" i="14" s="1"/>
  <c r="J616" i="14" s="1" a="1"/>
  <c r="J616" i="14" s="1"/>
  <c r="J615" i="14" s="1" a="1"/>
  <c r="J615" i="14" s="1"/>
  <c r="J614" i="14" s="1" a="1"/>
  <c r="J614" i="14" s="1"/>
  <c r="J613" i="14" s="1" a="1"/>
  <c r="J613" i="14" s="1"/>
  <c r="J612" i="14" s="1" a="1"/>
  <c r="J612" i="14" s="1"/>
  <c r="J611" i="14" s="1" a="1"/>
  <c r="J611" i="14" s="1"/>
  <c r="J610" i="14" s="1" a="1"/>
  <c r="J610" i="14" s="1"/>
  <c r="J609" i="14" s="1" a="1"/>
  <c r="J609" i="14" s="1"/>
  <c r="J608" i="14" s="1" a="1"/>
  <c r="J608" i="14" s="1"/>
  <c r="J607" i="14" s="1" a="1"/>
  <c r="J607" i="14" s="1"/>
  <c r="J606" i="14" s="1" a="1"/>
  <c r="J606" i="14" s="1"/>
  <c r="J605" i="14" s="1" a="1"/>
  <c r="J605" i="14" s="1"/>
  <c r="J604" i="14" s="1" a="1"/>
  <c r="J604" i="14" s="1"/>
  <c r="J603" i="14" s="1" a="1"/>
  <c r="J603" i="14" s="1"/>
  <c r="J602" i="14" s="1" a="1"/>
  <c r="J602" i="14" s="1"/>
  <c r="J601" i="14" s="1" a="1"/>
  <c r="J601" i="14" s="1"/>
  <c r="J600" i="14" s="1" a="1"/>
  <c r="J600" i="14" s="1"/>
  <c r="J599" i="14" s="1" a="1"/>
  <c r="J599" i="14" s="1"/>
  <c r="J598" i="14" s="1" a="1"/>
  <c r="J598" i="14" s="1"/>
  <c r="J597" i="14" s="1" a="1"/>
  <c r="J597" i="14" s="1"/>
  <c r="J596" i="14" s="1" a="1"/>
  <c r="J596" i="14" s="1"/>
  <c r="J595" i="14" s="1" a="1"/>
  <c r="J595" i="14" s="1"/>
  <c r="J594" i="14" s="1" a="1"/>
  <c r="J594" i="14" s="1"/>
  <c r="J593" i="14" s="1" a="1"/>
  <c r="J593" i="14" s="1"/>
  <c r="J592" i="14" s="1" a="1"/>
  <c r="J592" i="14" s="1"/>
  <c r="J591" i="14" s="1" a="1"/>
  <c r="J591" i="14" s="1"/>
  <c r="J590" i="14" s="1" a="1"/>
  <c r="J590" i="14" s="1"/>
  <c r="J589" i="14" s="1" a="1"/>
  <c r="J589" i="14" s="1"/>
  <c r="J588" i="14" s="1" a="1"/>
  <c r="J588" i="14" s="1"/>
  <c r="J587" i="14" s="1" a="1"/>
  <c r="J587" i="14" s="1"/>
  <c r="J586" i="14" s="1" a="1"/>
  <c r="J586" i="14" s="1"/>
  <c r="J585" i="14" s="1" a="1"/>
  <c r="J585" i="14" s="1"/>
  <c r="J584" i="14" s="1" a="1"/>
  <c r="J584" i="14" s="1"/>
  <c r="J583" i="14" s="1" a="1"/>
  <c r="J583" i="14" s="1"/>
  <c r="J582" i="14" s="1" a="1"/>
  <c r="J582" i="14" s="1"/>
  <c r="J581" i="14" s="1" a="1"/>
  <c r="J581" i="14" s="1"/>
  <c r="J580" i="14" s="1" a="1"/>
  <c r="J580" i="14" s="1"/>
  <c r="J579" i="14" s="1" a="1"/>
  <c r="J579" i="14" s="1"/>
  <c r="J578" i="14" s="1" a="1"/>
  <c r="J578" i="14" s="1"/>
  <c r="J577" i="14" s="1" a="1"/>
  <c r="J577" i="14" s="1"/>
  <c r="J576" i="14" s="1" a="1"/>
  <c r="J576" i="14" s="1"/>
  <c r="J575" i="14" s="1" a="1"/>
  <c r="J575" i="14" s="1"/>
  <c r="J574" i="14" s="1" a="1"/>
  <c r="J574" i="14" s="1"/>
  <c r="J573" i="14" s="1" a="1"/>
  <c r="J573" i="14" s="1"/>
  <c r="J572" i="14" s="1" a="1"/>
  <c r="J572" i="14" s="1"/>
  <c r="J571" i="14" s="1" a="1"/>
  <c r="J571" i="14" s="1"/>
  <c r="J570" i="14" s="1" a="1"/>
  <c r="J570" i="14" s="1"/>
  <c r="J569" i="14" s="1" a="1"/>
  <c r="J569" i="14" s="1"/>
  <c r="J568" i="14" s="1" a="1"/>
  <c r="J568" i="14" s="1"/>
  <c r="J567" i="14" s="1" a="1"/>
  <c r="J567" i="14" s="1"/>
  <c r="J566" i="14" s="1" a="1"/>
  <c r="J566" i="14" s="1"/>
  <c r="J565" i="14" s="1" a="1"/>
  <c r="J565" i="14" s="1"/>
  <c r="J564" i="14" s="1" a="1"/>
  <c r="J564" i="14" s="1"/>
  <c r="J563" i="14" s="1" a="1"/>
  <c r="J563" i="14" s="1"/>
  <c r="J562" i="14" s="1" a="1"/>
  <c r="J562" i="14" s="1"/>
  <c r="J561" i="14" s="1" a="1"/>
  <c r="J561" i="14" s="1"/>
  <c r="J560" i="14" s="1" a="1"/>
  <c r="J560" i="14" s="1"/>
  <c r="J559" i="14" s="1" a="1"/>
  <c r="J559" i="14" s="1"/>
  <c r="J558" i="14" s="1" a="1"/>
  <c r="J558" i="14" s="1"/>
  <c r="J557" i="14" s="1" a="1"/>
  <c r="J557" i="14" s="1"/>
  <c r="J556" i="14" s="1" a="1"/>
  <c r="J556" i="14" s="1"/>
  <c r="J555" i="14" s="1" a="1"/>
  <c r="J555" i="14" s="1"/>
  <c r="J554" i="14" s="1" a="1"/>
  <c r="J554" i="14" s="1"/>
  <c r="J553" i="14" s="1" a="1"/>
  <c r="J553" i="14" s="1"/>
  <c r="J552" i="14" s="1" a="1"/>
  <c r="J552" i="14" s="1"/>
  <c r="J551" i="14" s="1" a="1"/>
  <c r="J551" i="14" s="1"/>
  <c r="J550" i="14" s="1" a="1"/>
  <c r="J550" i="14" s="1"/>
  <c r="J549" i="14" s="1" a="1"/>
  <c r="J549" i="14" s="1"/>
  <c r="J548" i="14" s="1" a="1"/>
  <c r="J548" i="14" s="1"/>
  <c r="J547" i="14" s="1" a="1"/>
  <c r="J547" i="14" s="1"/>
  <c r="J546" i="14" s="1" a="1"/>
  <c r="J546" i="14" s="1"/>
  <c r="J545" i="14" s="1" a="1"/>
  <c r="J545" i="14" s="1"/>
  <c r="J544" i="14" s="1" a="1"/>
  <c r="J544" i="14" s="1"/>
  <c r="J543" i="14" s="1" a="1"/>
  <c r="J543" i="14" s="1"/>
  <c r="J542" i="14" s="1" a="1"/>
  <c r="J542" i="14" s="1"/>
  <c r="J541" i="14" s="1" a="1"/>
  <c r="J541" i="14" s="1"/>
  <c r="J540" i="14" s="1" a="1"/>
  <c r="J540" i="14" s="1"/>
  <c r="J539" i="14" s="1" a="1"/>
  <c r="J539" i="14" s="1"/>
  <c r="J538" i="14" s="1" a="1"/>
  <c r="J538" i="14" s="1"/>
  <c r="J537" i="14" s="1" a="1"/>
  <c r="J537" i="14" s="1"/>
  <c r="J536" i="14" s="1" a="1"/>
  <c r="J536" i="14" s="1"/>
  <c r="J535" i="14" s="1" a="1"/>
  <c r="J535" i="14" s="1"/>
  <c r="J534" i="14" s="1" a="1"/>
  <c r="J534" i="14" s="1"/>
  <c r="J533" i="14" s="1" a="1"/>
  <c r="J533" i="14" s="1"/>
  <c r="J532" i="14" s="1" a="1"/>
  <c r="J532" i="14" s="1"/>
  <c r="J531" i="14" s="1" a="1"/>
  <c r="J531" i="14" s="1"/>
  <c r="J530" i="14" s="1" a="1"/>
  <c r="J530" i="14" s="1"/>
  <c r="J529" i="14" s="1" a="1"/>
  <c r="J529" i="14" s="1"/>
  <c r="J528" i="14" s="1" a="1"/>
  <c r="J528" i="14" s="1"/>
  <c r="J527" i="14" s="1" a="1"/>
  <c r="J527" i="14" s="1"/>
  <c r="J526" i="14" s="1" a="1"/>
  <c r="J526" i="14" s="1"/>
  <c r="J525" i="14" s="1" a="1"/>
  <c r="J525" i="14" s="1"/>
  <c r="J524" i="14" s="1" a="1"/>
  <c r="J524" i="14" s="1"/>
  <c r="J523" i="14" s="1" a="1"/>
  <c r="J523" i="14" s="1"/>
  <c r="J522" i="14" s="1" a="1"/>
  <c r="J522" i="14" s="1"/>
  <c r="J521" i="14" s="1" a="1"/>
  <c r="J521" i="14" s="1"/>
  <c r="J520" i="14" s="1" a="1"/>
  <c r="J520" i="14" s="1"/>
  <c r="J519" i="14" s="1" a="1"/>
  <c r="J519" i="14" s="1"/>
  <c r="J518" i="14" s="1" a="1"/>
  <c r="J518" i="14" s="1"/>
  <c r="J517" i="14" s="1" a="1"/>
  <c r="J517" i="14" s="1"/>
  <c r="J516" i="14" s="1" a="1"/>
  <c r="J516" i="14" s="1"/>
  <c r="J515" i="14" s="1" a="1"/>
  <c r="J515" i="14" s="1"/>
  <c r="J514" i="14" s="1" a="1"/>
  <c r="J514" i="14" s="1"/>
  <c r="J513" i="14" s="1" a="1"/>
  <c r="J513" i="14" s="1"/>
  <c r="J512" i="14" s="1" a="1"/>
  <c r="J512" i="14" s="1"/>
  <c r="J511" i="14" s="1" a="1"/>
  <c r="J511" i="14" s="1"/>
  <c r="J510" i="14" s="1" a="1"/>
  <c r="J510" i="14" s="1"/>
  <c r="J509" i="14" s="1" a="1"/>
  <c r="J509" i="14" s="1"/>
  <c r="J508" i="14" s="1" a="1"/>
  <c r="J508" i="14" s="1"/>
  <c r="J507" i="14" s="1" a="1"/>
  <c r="J507" i="14" s="1"/>
  <c r="J506" i="14" s="1" a="1"/>
  <c r="J506" i="14" s="1"/>
  <c r="J505" i="14" s="1" a="1"/>
  <c r="J505" i="14" s="1"/>
  <c r="J504" i="14" s="1" a="1"/>
  <c r="J504" i="14" s="1"/>
  <c r="J503" i="14" s="1" a="1"/>
  <c r="J503" i="14" s="1"/>
  <c r="J502" i="14" s="1" a="1"/>
  <c r="J502" i="14" s="1"/>
  <c r="J501" i="14" s="1" a="1"/>
  <c r="J501" i="14" s="1"/>
  <c r="J500" i="14" s="1" a="1"/>
  <c r="J500" i="14" s="1"/>
  <c r="J499" i="14" s="1" a="1"/>
  <c r="J499" i="14" s="1"/>
  <c r="J498" i="14" s="1" a="1"/>
  <c r="J498" i="14" s="1"/>
  <c r="J497" i="14" s="1" a="1"/>
  <c r="J497" i="14" s="1"/>
  <c r="J496" i="14" s="1" a="1"/>
  <c r="J496" i="14" s="1"/>
  <c r="J495" i="14" s="1" a="1"/>
  <c r="J495" i="14" s="1"/>
  <c r="J494" i="14" s="1" a="1"/>
  <c r="J494" i="14" s="1"/>
  <c r="J493" i="14" s="1" a="1"/>
  <c r="J493" i="14" s="1"/>
  <c r="J492" i="14" s="1" a="1"/>
  <c r="J492" i="14" s="1"/>
  <c r="J491" i="14" s="1" a="1"/>
  <c r="J491" i="14" s="1"/>
  <c r="J490" i="14" s="1" a="1"/>
  <c r="J490" i="14" s="1"/>
  <c r="J489" i="14" s="1" a="1"/>
  <c r="J489" i="14" s="1"/>
  <c r="J488" i="14" s="1" a="1"/>
  <c r="J488" i="14" s="1"/>
  <c r="J487" i="14" s="1" a="1"/>
  <c r="J487" i="14" s="1"/>
  <c r="J486" i="14" s="1" a="1"/>
  <c r="J486" i="14" s="1"/>
  <c r="J485" i="14" s="1" a="1"/>
  <c r="J485" i="14" s="1"/>
  <c r="J484" i="14" s="1" a="1"/>
  <c r="J484" i="14" s="1"/>
  <c r="J483" i="14" s="1" a="1"/>
  <c r="J483" i="14" s="1"/>
  <c r="J482" i="14" s="1" a="1"/>
  <c r="J482" i="14" s="1"/>
  <c r="J481" i="14" s="1" a="1"/>
  <c r="J481" i="14" s="1"/>
  <c r="J480" i="14" s="1" a="1"/>
  <c r="J480" i="14" s="1"/>
  <c r="J479" i="14" s="1" a="1"/>
  <c r="J479" i="14" s="1"/>
  <c r="J478" i="14" s="1" a="1"/>
  <c r="J478" i="14" s="1"/>
  <c r="J477" i="14" s="1" a="1"/>
  <c r="J477" i="14" s="1"/>
  <c r="J476" i="14" s="1" a="1"/>
  <c r="J476" i="14" s="1"/>
  <c r="J475" i="14" s="1" a="1"/>
  <c r="J475" i="14" s="1"/>
  <c r="J474" i="14" s="1" a="1"/>
  <c r="J474" i="14" s="1"/>
  <c r="J473" i="14" s="1" a="1"/>
  <c r="J473" i="14" s="1"/>
  <c r="J472" i="14" s="1" a="1"/>
  <c r="J472" i="14" s="1"/>
  <c r="J471" i="14" s="1" a="1"/>
  <c r="J471" i="14" s="1"/>
  <c r="J470" i="14" s="1" a="1"/>
  <c r="J470" i="14" s="1"/>
  <c r="J469" i="14" s="1" a="1"/>
  <c r="J469" i="14" s="1"/>
  <c r="J468" i="14" s="1" a="1"/>
  <c r="J468" i="14" s="1"/>
  <c r="J467" i="14" s="1" a="1"/>
  <c r="J467" i="14" s="1"/>
  <c r="J466" i="14" s="1" a="1"/>
  <c r="J466" i="14" s="1"/>
  <c r="J465" i="14" s="1" a="1"/>
  <c r="J465" i="14" s="1"/>
  <c r="J464" i="14" s="1" a="1"/>
  <c r="J464" i="14" s="1"/>
  <c r="J463" i="14" s="1" a="1"/>
  <c r="J463" i="14" s="1"/>
  <c r="J462" i="14" s="1" a="1"/>
  <c r="J462" i="14" s="1"/>
  <c r="J461" i="14" s="1" a="1"/>
  <c r="J461" i="14" s="1"/>
  <c r="J460" i="14" s="1" a="1"/>
  <c r="J460" i="14" s="1"/>
  <c r="J459" i="14" s="1" a="1"/>
  <c r="J459" i="14" s="1"/>
  <c r="J458" i="14" s="1" a="1"/>
  <c r="J458" i="14" s="1"/>
  <c r="J457" i="14" s="1" a="1"/>
  <c r="J457" i="14" s="1"/>
  <c r="J456" i="14" s="1" a="1"/>
  <c r="J456" i="14" s="1"/>
  <c r="J455" i="14" s="1" a="1"/>
  <c r="J455" i="14" s="1"/>
  <c r="J454" i="14" s="1" a="1"/>
  <c r="J454" i="14" s="1"/>
  <c r="J453" i="14" s="1" a="1"/>
  <c r="J453" i="14" s="1"/>
  <c r="J452" i="14" s="1" a="1"/>
  <c r="J452" i="14" s="1"/>
  <c r="J451" i="14" s="1" a="1"/>
  <c r="J451" i="14" s="1"/>
  <c r="J450" i="14" s="1" a="1"/>
  <c r="J450" i="14" s="1"/>
  <c r="J449" i="14" s="1" a="1"/>
  <c r="J449" i="14" s="1"/>
  <c r="J448" i="14" s="1" a="1"/>
  <c r="J448" i="14" s="1"/>
  <c r="J447" i="14" s="1" a="1"/>
  <c r="J447" i="14" s="1"/>
  <c r="J446" i="14" s="1" a="1"/>
  <c r="J446" i="14" s="1"/>
  <c r="J445" i="14" s="1" a="1"/>
  <c r="J445" i="14" s="1"/>
  <c r="J444" i="14" s="1" a="1"/>
  <c r="J444" i="14" s="1"/>
  <c r="J443" i="14" s="1" a="1"/>
  <c r="J443" i="14" s="1"/>
  <c r="J442" i="14" s="1" a="1"/>
  <c r="J442" i="14" s="1"/>
  <c r="J441" i="14" s="1" a="1"/>
  <c r="J441" i="14" s="1"/>
  <c r="J440" i="14" s="1" a="1"/>
  <c r="J440" i="14" s="1"/>
  <c r="J439" i="14" s="1" a="1"/>
  <c r="J439" i="14" s="1"/>
  <c r="J438" i="14" s="1" a="1"/>
  <c r="J438" i="14" s="1"/>
  <c r="J437" i="14" s="1" a="1"/>
  <c r="J437" i="14" s="1"/>
  <c r="J436" i="14" s="1" a="1"/>
  <c r="J436" i="14" s="1"/>
  <c r="J435" i="14" s="1" a="1"/>
  <c r="J435" i="14" s="1"/>
  <c r="J434" i="14" s="1" a="1"/>
  <c r="J434" i="14" s="1"/>
  <c r="J433" i="14" s="1" a="1"/>
  <c r="J433" i="14" s="1"/>
  <c r="J432" i="14" s="1" a="1"/>
  <c r="J432" i="14" s="1"/>
  <c r="J431" i="14" s="1" a="1"/>
  <c r="J431" i="14" s="1"/>
  <c r="J430" i="14" s="1" a="1"/>
  <c r="J430" i="14" s="1"/>
  <c r="J429" i="14" s="1" a="1"/>
  <c r="J429" i="14" s="1"/>
  <c r="J428" i="14" s="1" a="1"/>
  <c r="J428" i="14" s="1"/>
  <c r="J427" i="14" s="1" a="1"/>
  <c r="J427" i="14" s="1"/>
  <c r="J426" i="14" s="1" a="1"/>
  <c r="J426" i="14" s="1"/>
  <c r="J425" i="14" s="1" a="1"/>
  <c r="J425" i="14" s="1"/>
  <c r="J424" i="14" s="1" a="1"/>
  <c r="J424" i="14" s="1"/>
  <c r="J423" i="14" s="1" a="1"/>
  <c r="J423" i="14" s="1"/>
  <c r="J422" i="14" s="1" a="1"/>
  <c r="J422" i="14" s="1"/>
  <c r="J421" i="14" s="1" a="1"/>
  <c r="J421" i="14" s="1"/>
  <c r="J420" i="14" s="1" a="1"/>
  <c r="J420" i="14" s="1"/>
  <c r="J419" i="14" s="1" a="1"/>
  <c r="J419" i="14" s="1"/>
  <c r="J418" i="14" s="1" a="1"/>
  <c r="J418" i="14" s="1"/>
  <c r="J417" i="14" s="1" a="1"/>
  <c r="J417" i="14" s="1"/>
  <c r="J416" i="14" s="1" a="1"/>
  <c r="J416" i="14" s="1"/>
  <c r="J415" i="14" s="1" a="1"/>
  <c r="J415" i="14" s="1"/>
  <c r="J414" i="14" s="1" a="1"/>
  <c r="J414" i="14" s="1"/>
  <c r="J413" i="14" s="1" a="1"/>
  <c r="J413" i="14" s="1"/>
  <c r="J412" i="14" s="1" a="1"/>
  <c r="J412" i="14" s="1"/>
  <c r="J411" i="14" s="1" a="1"/>
  <c r="J411" i="14" s="1"/>
  <c r="J410" i="14" s="1" a="1"/>
  <c r="J410" i="14" s="1"/>
  <c r="J409" i="14" s="1" a="1"/>
  <c r="J409" i="14" s="1"/>
  <c r="J408" i="14" s="1" a="1"/>
  <c r="J408" i="14" s="1"/>
  <c r="J407" i="14" s="1" a="1"/>
  <c r="J407" i="14" s="1"/>
  <c r="J406" i="14" s="1" a="1"/>
  <c r="J406" i="14" s="1"/>
  <c r="J405" i="14" s="1" a="1"/>
  <c r="J405" i="14" s="1"/>
  <c r="J404" i="14" s="1" a="1"/>
  <c r="J404" i="14" s="1"/>
  <c r="J403" i="14" s="1" a="1"/>
  <c r="J403" i="14" s="1"/>
  <c r="J402" i="14" s="1" a="1"/>
  <c r="J402" i="14" s="1"/>
  <c r="J401" i="14" s="1" a="1"/>
  <c r="J401" i="14" s="1"/>
  <c r="J400" i="14" s="1" a="1"/>
  <c r="J400" i="14" s="1"/>
  <c r="J399" i="14" s="1" a="1"/>
  <c r="J399" i="14" s="1"/>
  <c r="J398" i="14" s="1" a="1"/>
  <c r="J398" i="14" s="1"/>
  <c r="J397" i="14" s="1" a="1"/>
  <c r="J397" i="14" s="1"/>
  <c r="J396" i="14" s="1" a="1"/>
  <c r="J396" i="14" s="1"/>
  <c r="J395" i="14" s="1" a="1"/>
  <c r="J395" i="14" s="1"/>
  <c r="J394" i="14" s="1" a="1"/>
  <c r="J394" i="14" s="1"/>
  <c r="J393" i="14" s="1" a="1"/>
  <c r="J393" i="14" s="1"/>
  <c r="J392" i="14" s="1" a="1"/>
  <c r="J392" i="14" s="1"/>
  <c r="J391" i="14" s="1" a="1"/>
  <c r="J391" i="14" s="1"/>
  <c r="J390" i="14" s="1" a="1"/>
  <c r="J390" i="14" s="1"/>
  <c r="J389" i="14" s="1" a="1"/>
  <c r="J389" i="14" s="1"/>
  <c r="J388" i="14" s="1" a="1"/>
  <c r="J388" i="14" s="1"/>
  <c r="J387" i="14" s="1" a="1"/>
  <c r="J387" i="14" s="1"/>
  <c r="J386" i="14" s="1" a="1"/>
  <c r="J386" i="14" s="1"/>
  <c r="J385" i="14" s="1" a="1"/>
  <c r="J385" i="14" s="1"/>
  <c r="J384" i="14" s="1" a="1"/>
  <c r="J384" i="14" s="1"/>
  <c r="J383" i="14" s="1" a="1"/>
  <c r="J383" i="14" s="1"/>
  <c r="J382" i="14" s="1" a="1"/>
  <c r="J382" i="14" s="1"/>
  <c r="J381" i="14" s="1" a="1"/>
  <c r="J381" i="14" s="1"/>
  <c r="J380" i="14" s="1" a="1"/>
  <c r="J380" i="14" s="1"/>
  <c r="J379" i="14" s="1" a="1"/>
  <c r="J379" i="14" s="1"/>
  <c r="J378" i="14" s="1" a="1"/>
  <c r="J378" i="14" s="1"/>
  <c r="J377" i="14" s="1" a="1"/>
  <c r="J377" i="14" s="1"/>
  <c r="J376" i="14" s="1" a="1"/>
  <c r="J376" i="14" s="1"/>
  <c r="J375" i="14" s="1" a="1"/>
  <c r="J375" i="14" s="1"/>
  <c r="J374" i="14" s="1" a="1"/>
  <c r="J374" i="14" s="1"/>
  <c r="J373" i="14" s="1" a="1"/>
  <c r="J373" i="14" s="1"/>
  <c r="J372" i="14" s="1" a="1"/>
  <c r="J372" i="14" s="1"/>
  <c r="J371" i="14" s="1" a="1"/>
  <c r="J371" i="14" s="1"/>
  <c r="J370" i="14" s="1" a="1"/>
  <c r="J370" i="14" s="1"/>
  <c r="J369" i="14" s="1" a="1"/>
  <c r="J369" i="14" s="1"/>
  <c r="J368" i="14" s="1" a="1"/>
  <c r="J368" i="14" s="1"/>
  <c r="J367" i="14" s="1" a="1"/>
  <c r="J367" i="14" s="1"/>
  <c r="J366" i="14" s="1" a="1"/>
  <c r="J366" i="14" s="1"/>
  <c r="J365" i="14" s="1" a="1"/>
  <c r="J365" i="14" s="1"/>
  <c r="J364" i="14" s="1" a="1"/>
  <c r="J364" i="14" s="1"/>
  <c r="J363" i="14" s="1" a="1"/>
  <c r="J363" i="14" s="1"/>
  <c r="J362" i="14" s="1" a="1"/>
  <c r="J362" i="14" s="1"/>
  <c r="J361" i="14" s="1" a="1"/>
  <c r="J361" i="14" s="1"/>
  <c r="J360" i="14" s="1" a="1"/>
  <c r="J360" i="14" s="1"/>
  <c r="J359" i="14" s="1" a="1"/>
  <c r="J359" i="14" s="1"/>
  <c r="J358" i="14" s="1" a="1"/>
  <c r="J358" i="14" s="1"/>
  <c r="J357" i="14" s="1" a="1"/>
  <c r="J357" i="14" s="1"/>
  <c r="J356" i="14" s="1" a="1"/>
  <c r="J356" i="14" s="1"/>
  <c r="J355" i="14" s="1" a="1"/>
  <c r="J355" i="14" s="1"/>
  <c r="J354" i="14" s="1" a="1"/>
  <c r="J354" i="14" s="1"/>
  <c r="J353" i="14" s="1" a="1"/>
  <c r="J353" i="14" s="1"/>
  <c r="J352" i="14" s="1" a="1"/>
  <c r="J352" i="14" s="1"/>
  <c r="J351" i="14" s="1" a="1"/>
  <c r="J351" i="14" s="1"/>
  <c r="J350" i="14" s="1" a="1"/>
  <c r="J350" i="14" s="1"/>
  <c r="J349" i="14" s="1" a="1"/>
  <c r="J349" i="14" s="1"/>
  <c r="J348" i="14" s="1" a="1"/>
  <c r="J348" i="14" s="1"/>
  <c r="J347" i="14" s="1" a="1"/>
  <c r="J347" i="14" s="1"/>
  <c r="J346" i="14" s="1" a="1"/>
  <c r="J346" i="14" s="1"/>
  <c r="J345" i="14" s="1" a="1"/>
  <c r="J345" i="14" s="1"/>
  <c r="J344" i="14" s="1" a="1"/>
  <c r="J344" i="14" s="1"/>
  <c r="J343" i="14" s="1" a="1"/>
  <c r="J343" i="14" s="1"/>
  <c r="J342" i="14" s="1" a="1"/>
  <c r="J342" i="14" s="1"/>
  <c r="J341" i="14" s="1" a="1"/>
  <c r="J341" i="14" s="1"/>
  <c r="J340" i="14" s="1" a="1"/>
  <c r="J340" i="14" s="1"/>
  <c r="J339" i="14" s="1" a="1"/>
  <c r="J339" i="14" s="1"/>
  <c r="J338" i="14" s="1" a="1"/>
  <c r="J338" i="14" s="1"/>
  <c r="J337" i="14" s="1" a="1"/>
  <c r="J337" i="14" s="1"/>
  <c r="J336" i="14" s="1" a="1"/>
  <c r="J336" i="14" s="1"/>
  <c r="J335" i="14" s="1" a="1"/>
  <c r="J335" i="14" s="1"/>
  <c r="J334" i="14" s="1" a="1"/>
  <c r="J334" i="14" s="1"/>
  <c r="J333" i="14" s="1" a="1"/>
  <c r="J333" i="14" s="1"/>
  <c r="J332" i="14" s="1" a="1"/>
  <c r="J332" i="14" s="1"/>
  <c r="J331" i="14" s="1" a="1"/>
  <c r="J331" i="14" s="1"/>
  <c r="J330" i="14" s="1" a="1"/>
  <c r="J330" i="14" s="1"/>
  <c r="J329" i="14" s="1" a="1"/>
  <c r="J329" i="14" s="1"/>
  <c r="J328" i="14" s="1" a="1"/>
  <c r="J328" i="14" s="1"/>
  <c r="J327" i="14" s="1" a="1"/>
  <c r="J327" i="14" s="1"/>
  <c r="J326" i="14" s="1" a="1"/>
  <c r="J326" i="14" s="1"/>
  <c r="J325" i="14" s="1" a="1"/>
  <c r="J325" i="14" s="1"/>
  <c r="J324" i="14" s="1" a="1"/>
  <c r="J324" i="14" s="1"/>
  <c r="J323" i="14" s="1" a="1"/>
  <c r="J323" i="14" s="1"/>
  <c r="J322" i="14" s="1" a="1"/>
  <c r="J322" i="14" s="1"/>
  <c r="J321" i="14" s="1" a="1"/>
  <c r="J321" i="14" s="1"/>
  <c r="J320" i="14" s="1" a="1"/>
  <c r="J320" i="14" s="1"/>
  <c r="J319" i="14" s="1" a="1"/>
  <c r="J319" i="14" s="1"/>
  <c r="J318" i="14" s="1" a="1"/>
  <c r="J318" i="14" s="1"/>
  <c r="J317" i="14" s="1" a="1"/>
  <c r="J317" i="14" s="1"/>
  <c r="J316" i="14" s="1" a="1"/>
  <c r="J316" i="14" s="1"/>
  <c r="J315" i="14" s="1" a="1"/>
  <c r="J315" i="14" s="1"/>
  <c r="J314" i="14" s="1" a="1"/>
  <c r="J314" i="14" s="1"/>
  <c r="J313" i="14" s="1" a="1"/>
  <c r="J313" i="14" s="1"/>
  <c r="J312" i="14" s="1" a="1"/>
  <c r="J312" i="14" s="1"/>
  <c r="J311" i="14" s="1" a="1"/>
  <c r="J311" i="14" s="1"/>
  <c r="J310" i="14" s="1" a="1"/>
  <c r="J310" i="14" s="1"/>
  <c r="J309" i="14" s="1" a="1"/>
  <c r="J309" i="14" s="1"/>
  <c r="J308" i="14" s="1" a="1"/>
  <c r="J308" i="14" s="1"/>
  <c r="J307" i="14" s="1" a="1"/>
  <c r="J307" i="14" s="1"/>
  <c r="J306" i="14" s="1" a="1"/>
  <c r="J306" i="14" s="1"/>
  <c r="J305" i="14" s="1" a="1"/>
  <c r="J305" i="14" s="1"/>
  <c r="J304" i="14" s="1" a="1"/>
  <c r="J304" i="14" s="1"/>
  <c r="J303" i="14" s="1" a="1"/>
  <c r="J303" i="14" s="1"/>
  <c r="J302" i="14" s="1" a="1"/>
  <c r="J302" i="14" s="1"/>
  <c r="J301" i="14" s="1" a="1"/>
  <c r="J301" i="14" s="1"/>
  <c r="J300" i="14" s="1" a="1"/>
  <c r="J300" i="14" s="1"/>
  <c r="J299" i="14" s="1" a="1"/>
  <c r="J299" i="14" s="1"/>
  <c r="J298" i="14" s="1" a="1"/>
  <c r="J298" i="14" s="1"/>
  <c r="J297" i="14" s="1" a="1"/>
  <c r="J297" i="14" s="1"/>
  <c r="J296" i="14" s="1" a="1"/>
  <c r="J296" i="14" s="1"/>
  <c r="J295" i="14" s="1" a="1"/>
  <c r="J295" i="14" s="1"/>
  <c r="J294" i="14" s="1" a="1"/>
  <c r="J294" i="14" s="1"/>
  <c r="J293" i="14" s="1" a="1"/>
  <c r="J293" i="14" s="1"/>
  <c r="J292" i="14" s="1" a="1"/>
  <c r="J292" i="14" s="1"/>
  <c r="J291" i="14" s="1" a="1"/>
  <c r="J291" i="14" s="1"/>
  <c r="J290" i="14" s="1" a="1"/>
  <c r="J290" i="14" s="1"/>
  <c r="J289" i="14" s="1" a="1"/>
  <c r="J289" i="14" s="1"/>
  <c r="J288" i="14" s="1" a="1"/>
  <c r="J288" i="14" s="1"/>
  <c r="J287" i="14" s="1" a="1"/>
  <c r="J287" i="14" s="1"/>
  <c r="J286" i="14" s="1" a="1"/>
  <c r="J286" i="14" s="1"/>
  <c r="J285" i="14" s="1" a="1"/>
  <c r="J285" i="14" s="1"/>
  <c r="J284" i="14" s="1" a="1"/>
  <c r="J284" i="14" s="1"/>
  <c r="J283" i="14" s="1" a="1"/>
  <c r="J283" i="14" s="1"/>
  <c r="J282" i="14" s="1" a="1"/>
  <c r="J282" i="14" s="1"/>
  <c r="J281" i="14" s="1" a="1"/>
  <c r="J281" i="14" s="1"/>
  <c r="J280" i="14" s="1" a="1"/>
  <c r="J280" i="14" s="1"/>
  <c r="J279" i="14" s="1" a="1"/>
  <c r="J279" i="14" s="1"/>
  <c r="J278" i="14" s="1" a="1"/>
  <c r="J278" i="14" s="1"/>
  <c r="J277" i="14" s="1" a="1"/>
  <c r="J277" i="14" s="1"/>
  <c r="J276" i="14" s="1" a="1"/>
  <c r="J276" i="14" s="1"/>
  <c r="J275" i="14" s="1" a="1"/>
  <c r="J275" i="14" s="1"/>
  <c r="J274" i="14" s="1" a="1"/>
  <c r="J274" i="14" s="1"/>
  <c r="J273" i="14" s="1" a="1"/>
  <c r="J273" i="14" s="1"/>
  <c r="J272" i="14" s="1" a="1"/>
  <c r="J272" i="14" s="1"/>
  <c r="J271" i="14" s="1" a="1"/>
  <c r="J271" i="14" s="1"/>
  <c r="J270" i="14" s="1" a="1"/>
  <c r="J270" i="14" s="1"/>
  <c r="J269" i="14" s="1" a="1"/>
  <c r="J269" i="14" s="1"/>
  <c r="J268" i="14" s="1" a="1"/>
  <c r="J268" i="14" s="1"/>
  <c r="J267" i="14" s="1" a="1"/>
  <c r="J267" i="14" s="1"/>
  <c r="J266" i="14" s="1" a="1"/>
  <c r="J266" i="14" s="1"/>
  <c r="J265" i="14" s="1" a="1"/>
  <c r="J265" i="14" s="1"/>
  <c r="J264" i="14" s="1" a="1"/>
  <c r="J264" i="14" s="1"/>
  <c r="J263" i="14" s="1" a="1"/>
  <c r="J263" i="14" s="1"/>
  <c r="J262" i="14" s="1" a="1"/>
  <c r="J262" i="14" s="1"/>
  <c r="J261" i="14" s="1" a="1"/>
  <c r="J261" i="14" s="1"/>
  <c r="J260" i="14" s="1" a="1"/>
  <c r="J260" i="14" s="1"/>
  <c r="J259" i="14" s="1" a="1"/>
  <c r="J259" i="14" s="1"/>
  <c r="J258" i="14" s="1" a="1"/>
  <c r="J258" i="14" s="1"/>
  <c r="J257" i="14" s="1" a="1"/>
  <c r="J257" i="14" s="1"/>
  <c r="J256" i="14" s="1" a="1"/>
  <c r="J256" i="14" s="1"/>
  <c r="J255" i="14" s="1" a="1"/>
  <c r="J255" i="14" s="1"/>
  <c r="J254" i="14" s="1" a="1"/>
  <c r="J254" i="14" s="1"/>
  <c r="J253" i="14" s="1" a="1"/>
  <c r="J253" i="14" s="1"/>
  <c r="J252" i="14" s="1" a="1"/>
  <c r="J252" i="14" s="1"/>
  <c r="J251" i="14" s="1" a="1"/>
  <c r="J251" i="14" s="1"/>
  <c r="J250" i="14" s="1" a="1"/>
  <c r="J250" i="14" s="1"/>
  <c r="J249" i="14" s="1" a="1"/>
  <c r="J249" i="14" s="1"/>
  <c r="J248" i="14" s="1" a="1"/>
  <c r="J248" i="14" s="1"/>
  <c r="J247" i="14" s="1" a="1"/>
  <c r="J247" i="14" s="1"/>
  <c r="J246" i="14" s="1" a="1"/>
  <c r="J246" i="14" s="1"/>
  <c r="J245" i="14" s="1" a="1"/>
  <c r="J245" i="14" s="1"/>
  <c r="J244" i="14" s="1" a="1"/>
  <c r="J244" i="14" s="1"/>
  <c r="J243" i="14" s="1" a="1"/>
  <c r="J243" i="14" s="1"/>
  <c r="J242" i="14" s="1" a="1"/>
  <c r="J242" i="14" s="1"/>
  <c r="J241" i="14" s="1" a="1"/>
  <c r="J241" i="14" s="1"/>
  <c r="J240" i="14" s="1" a="1"/>
  <c r="J240" i="14" s="1"/>
  <c r="J239" i="14" s="1" a="1"/>
  <c r="J239" i="14" s="1"/>
  <c r="J238" i="14" s="1" a="1"/>
  <c r="J238" i="14" s="1"/>
  <c r="J237" i="14" s="1" a="1"/>
  <c r="J237" i="14" s="1"/>
  <c r="J236" i="14" s="1" a="1"/>
  <c r="J236" i="14" s="1"/>
  <c r="J235" i="14" s="1" a="1"/>
  <c r="J235" i="14" s="1"/>
  <c r="J234" i="14" s="1" a="1"/>
  <c r="J234" i="14" s="1"/>
  <c r="J233" i="14" s="1" a="1"/>
  <c r="J233" i="14" s="1"/>
  <c r="J232" i="14" s="1" a="1"/>
  <c r="J232" i="14" s="1"/>
  <c r="J231" i="14" s="1" a="1"/>
  <c r="J231" i="14" s="1"/>
  <c r="J230" i="14" s="1" a="1"/>
  <c r="J230" i="14" s="1"/>
  <c r="J229" i="14" s="1" a="1"/>
  <c r="J229" i="14" s="1"/>
  <c r="J228" i="14" s="1" a="1"/>
  <c r="J228" i="14" s="1"/>
  <c r="J227" i="14" s="1" a="1"/>
  <c r="J227" i="14" s="1"/>
  <c r="J226" i="14" s="1" a="1"/>
  <c r="J226" i="14" s="1"/>
  <c r="J225" i="14" s="1" a="1"/>
  <c r="J225" i="14" s="1"/>
  <c r="J224" i="14" s="1" a="1"/>
  <c r="J224" i="14" s="1"/>
  <c r="J223" i="14" s="1" a="1"/>
  <c r="J223" i="14" s="1"/>
  <c r="J222" i="14" s="1" a="1"/>
  <c r="J222" i="14" s="1"/>
  <c r="J221" i="14" s="1" a="1"/>
  <c r="J221" i="14" s="1"/>
  <c r="J220" i="14" s="1" a="1"/>
  <c r="J220" i="14" s="1"/>
  <c r="J219" i="14" s="1" a="1"/>
  <c r="J219" i="14" s="1"/>
  <c r="J218" i="14" s="1" a="1"/>
  <c r="J218" i="14" s="1"/>
  <c r="J217" i="14" s="1" a="1"/>
  <c r="J217" i="14" s="1"/>
  <c r="J216" i="14" s="1" a="1"/>
  <c r="J216" i="14" s="1"/>
  <c r="J215" i="14" s="1" a="1"/>
  <c r="J215" i="14" s="1"/>
  <c r="J214" i="14" s="1" a="1"/>
  <c r="J214" i="14" s="1"/>
  <c r="J213" i="14" s="1" a="1"/>
  <c r="J213" i="14" s="1"/>
  <c r="J212" i="14" s="1" a="1"/>
  <c r="J212" i="14" s="1"/>
  <c r="J211" i="14" s="1" a="1"/>
  <c r="J211" i="14" s="1"/>
  <c r="J210" i="14" s="1" a="1"/>
  <c r="J210" i="14" s="1"/>
  <c r="J209" i="14" s="1" a="1"/>
  <c r="J209" i="14" s="1"/>
  <c r="J208" i="14" s="1" a="1"/>
  <c r="J208" i="14" s="1"/>
  <c r="J207" i="14" s="1" a="1"/>
  <c r="J207" i="14" s="1"/>
  <c r="J206" i="14" s="1" a="1"/>
  <c r="J206" i="14" s="1"/>
  <c r="J205" i="14" s="1" a="1"/>
  <c r="J205" i="14" s="1"/>
  <c r="J204" i="14" s="1" a="1"/>
  <c r="J204" i="14" s="1"/>
  <c r="J203" i="14" s="1" a="1"/>
  <c r="J203" i="14" s="1"/>
  <c r="J202" i="14" s="1" a="1"/>
  <c r="J202" i="14" s="1"/>
  <c r="J201" i="14" s="1" a="1"/>
  <c r="J201" i="14" s="1"/>
  <c r="J200" i="14" s="1" a="1"/>
  <c r="J200" i="14" s="1"/>
  <c r="J199" i="14" s="1" a="1"/>
  <c r="J199" i="14" s="1"/>
  <c r="J198" i="14" s="1" a="1"/>
  <c r="J198" i="14" s="1"/>
  <c r="J197" i="14" s="1" a="1"/>
  <c r="J197" i="14" s="1"/>
  <c r="J196" i="14" s="1" a="1"/>
  <c r="J196" i="14" s="1"/>
  <c r="J195" i="14" s="1" a="1"/>
  <c r="J195" i="14" s="1"/>
  <c r="J194" i="14" s="1" a="1"/>
  <c r="J194" i="14" s="1"/>
  <c r="J193" i="14" s="1" a="1"/>
  <c r="J193" i="14" s="1"/>
  <c r="J192" i="14" s="1" a="1"/>
  <c r="J192" i="14" s="1"/>
  <c r="J191" i="14" s="1" a="1"/>
  <c r="J191" i="14" s="1"/>
  <c r="J190" i="14" s="1" a="1"/>
  <c r="J190" i="14" s="1"/>
  <c r="J189" i="14" s="1" a="1"/>
  <c r="J189" i="14" s="1"/>
  <c r="J188" i="14" s="1" a="1"/>
  <c r="J188" i="14" s="1"/>
  <c r="J187" i="14" s="1" a="1"/>
  <c r="J187" i="14" s="1"/>
  <c r="J186" i="14" s="1" a="1"/>
  <c r="J186" i="14" s="1"/>
  <c r="J185" i="14" s="1" a="1"/>
  <c r="J185" i="14" s="1"/>
  <c r="J184" i="14" s="1" a="1"/>
  <c r="J184" i="14" s="1"/>
  <c r="J183" i="14" s="1" a="1"/>
  <c r="J183" i="14" s="1"/>
  <c r="J182" i="14" s="1" a="1"/>
  <c r="J182" i="14" s="1"/>
  <c r="J181" i="14" s="1" a="1"/>
  <c r="J181" i="14" s="1"/>
  <c r="J180" i="14" s="1" a="1"/>
  <c r="J180" i="14" s="1"/>
  <c r="J179" i="14" s="1" a="1"/>
  <c r="J179" i="14" s="1"/>
  <c r="J178" i="14" s="1" a="1"/>
  <c r="J178" i="14" s="1"/>
  <c r="J177" i="14" s="1" a="1"/>
  <c r="J177" i="14" s="1"/>
  <c r="J176" i="14" s="1" a="1"/>
  <c r="J176" i="14" s="1"/>
  <c r="J175" i="14" s="1" a="1"/>
  <c r="J175" i="14" s="1"/>
  <c r="J174" i="14" s="1" a="1"/>
  <c r="J174" i="14" s="1"/>
  <c r="J173" i="14" s="1" a="1"/>
  <c r="J173" i="14" s="1"/>
  <c r="J172" i="14" s="1" a="1"/>
  <c r="J172" i="14" s="1"/>
  <c r="J171" i="14" s="1" a="1"/>
  <c r="J171" i="14" s="1"/>
  <c r="J170" i="14" s="1" a="1"/>
  <c r="J170" i="14" s="1"/>
  <c r="J169" i="14" s="1" a="1"/>
  <c r="J169" i="14" s="1"/>
  <c r="J168" i="14" s="1" a="1"/>
  <c r="J168" i="14" s="1"/>
  <c r="J167" i="14" s="1" a="1"/>
  <c r="J167" i="14" s="1"/>
  <c r="J166" i="14" s="1" a="1"/>
  <c r="J166" i="14" s="1"/>
  <c r="J165" i="14" s="1" a="1"/>
  <c r="J165" i="14" s="1"/>
  <c r="J164" i="14" s="1" a="1"/>
  <c r="J164" i="14" s="1"/>
  <c r="J163" i="14" s="1" a="1"/>
  <c r="J163" i="14" s="1"/>
  <c r="J162" i="14" s="1" a="1"/>
  <c r="J162" i="14" s="1"/>
  <c r="J161" i="14" s="1" a="1"/>
  <c r="J161" i="14" s="1"/>
  <c r="J160" i="14" s="1" a="1"/>
  <c r="J160" i="14" s="1"/>
  <c r="J159" i="14" s="1" a="1"/>
  <c r="J159" i="14" s="1"/>
  <c r="J158" i="14" s="1" a="1"/>
  <c r="J158" i="14" s="1"/>
  <c r="J157" i="14" s="1" a="1"/>
  <c r="J157" i="14" s="1"/>
  <c r="J156" i="14" s="1" a="1"/>
  <c r="J156" i="14" s="1"/>
  <c r="J155" i="14" s="1" a="1"/>
  <c r="J155" i="14" s="1"/>
  <c r="J154" i="14" s="1" a="1"/>
  <c r="J154" i="14" s="1"/>
  <c r="J153" i="14" s="1" a="1"/>
  <c r="J153" i="14" s="1"/>
  <c r="J152" i="14" s="1" a="1"/>
  <c r="J152" i="14" s="1"/>
  <c r="J151" i="14" s="1" a="1"/>
  <c r="J151" i="14" s="1"/>
  <c r="J150" i="14" s="1" a="1"/>
  <c r="J150" i="14" s="1"/>
  <c r="J149" i="14" s="1" a="1"/>
  <c r="J149" i="14" s="1"/>
  <c r="J148" i="14" s="1" a="1"/>
  <c r="J148" i="14" s="1"/>
  <c r="J147" i="14" s="1" a="1"/>
  <c r="J147" i="14" s="1"/>
  <c r="J146" i="14" s="1" a="1"/>
  <c r="J146" i="14" s="1"/>
  <c r="J145" i="14" s="1" a="1"/>
  <c r="J145" i="14" s="1"/>
  <c r="J144" i="14" s="1" a="1"/>
  <c r="J144" i="14" s="1"/>
  <c r="J143" i="14" s="1" a="1"/>
  <c r="J143" i="14" s="1"/>
  <c r="J142" i="14" s="1" a="1"/>
  <c r="J142" i="14" s="1"/>
  <c r="J141" i="14" s="1" a="1"/>
  <c r="J141" i="14" s="1"/>
  <c r="J140" i="14" s="1" a="1"/>
  <c r="J140" i="14" s="1"/>
  <c r="J139" i="14" s="1" a="1"/>
  <c r="J139" i="14" s="1"/>
  <c r="J138" i="14" s="1" a="1"/>
  <c r="J138" i="14" s="1"/>
  <c r="J137" i="14" s="1" a="1"/>
  <c r="J137" i="14" s="1"/>
  <c r="J136" i="14" s="1" a="1"/>
  <c r="J136" i="14" s="1"/>
  <c r="J135" i="14" s="1" a="1"/>
  <c r="J135" i="14" s="1"/>
  <c r="J134" i="14" s="1" a="1"/>
  <c r="J134" i="14" s="1"/>
  <c r="J133" i="14" s="1" a="1"/>
  <c r="J133" i="14" s="1"/>
  <c r="J132" i="14" s="1" a="1"/>
  <c r="J132" i="14" s="1"/>
  <c r="J131" i="14" s="1" a="1"/>
  <c r="J131" i="14" s="1"/>
  <c r="J130" i="14" s="1" a="1"/>
  <c r="J130" i="14" s="1"/>
  <c r="J129" i="14" s="1" a="1"/>
  <c r="J129" i="14" s="1"/>
  <c r="J128" i="14" s="1" a="1"/>
  <c r="J128" i="14" s="1"/>
  <c r="J127" i="14" s="1" a="1"/>
  <c r="J127" i="14" s="1"/>
  <c r="J126" i="14" s="1" a="1"/>
  <c r="J126" i="14" s="1"/>
  <c r="J125" i="14" s="1" a="1"/>
  <c r="J125" i="14" s="1"/>
  <c r="J124" i="14" s="1" a="1"/>
  <c r="J124" i="14" s="1"/>
  <c r="J123" i="14" s="1" a="1"/>
  <c r="J123" i="14" s="1"/>
  <c r="J122" i="14" s="1" a="1"/>
  <c r="J122" i="14" s="1"/>
  <c r="J121" i="14" s="1" a="1"/>
  <c r="J121" i="14" s="1"/>
  <c r="J120" i="14" s="1" a="1"/>
  <c r="J120" i="14" s="1"/>
  <c r="J119" i="14" s="1" a="1"/>
  <c r="J119" i="14" s="1"/>
  <c r="J118" i="14" s="1" a="1"/>
  <c r="J118" i="14" s="1"/>
  <c r="J117" i="14" s="1" a="1"/>
  <c r="J117" i="14" s="1"/>
  <c r="J116" i="14" s="1" a="1"/>
  <c r="J116" i="14" s="1"/>
  <c r="J115" i="14" s="1" a="1"/>
  <c r="J115" i="14" s="1"/>
  <c r="J114" i="14" s="1" a="1"/>
  <c r="J114" i="14" s="1"/>
  <c r="J113" i="14" s="1" a="1"/>
  <c r="J113" i="14" s="1"/>
  <c r="J112" i="14" s="1" a="1"/>
  <c r="J112" i="14" s="1"/>
  <c r="J111" i="14" s="1" a="1"/>
  <c r="J111" i="14" s="1"/>
  <c r="J110" i="14" s="1" a="1"/>
  <c r="J110" i="14" s="1"/>
  <c r="J109" i="14" s="1" a="1"/>
  <c r="J109" i="14" s="1"/>
  <c r="J108" i="14" s="1" a="1"/>
  <c r="J108" i="14" s="1"/>
  <c r="J107" i="14" s="1" a="1"/>
  <c r="J107" i="14" s="1"/>
  <c r="J106" i="14" s="1" a="1"/>
  <c r="J106" i="14" s="1"/>
  <c r="J105" i="14" s="1" a="1"/>
  <c r="J105" i="14" s="1"/>
  <c r="J104" i="14" s="1" a="1"/>
  <c r="J104" i="14" s="1"/>
  <c r="J103" i="14" s="1" a="1"/>
  <c r="J103" i="14" s="1"/>
  <c r="J102" i="14" s="1" a="1"/>
  <c r="J102" i="14" s="1"/>
  <c r="J101" i="14" s="1" a="1"/>
  <c r="J101" i="14" s="1"/>
  <c r="J100" i="14" s="1" a="1"/>
  <c r="J100" i="14" s="1"/>
  <c r="J99" i="14" s="1" a="1"/>
  <c r="J99" i="14" s="1"/>
  <c r="J98" i="14" s="1" a="1"/>
  <c r="J98" i="14" s="1"/>
  <c r="J97" i="14" s="1" a="1"/>
  <c r="J97" i="14" s="1"/>
  <c r="J96" i="14" s="1" a="1"/>
  <c r="J96" i="14" s="1"/>
  <c r="J95" i="14" s="1" a="1"/>
  <c r="J95" i="14" s="1"/>
  <c r="J94" i="14" s="1" a="1"/>
  <c r="J94" i="14" s="1"/>
  <c r="J93" i="14" s="1" a="1"/>
  <c r="J93" i="14" s="1"/>
  <c r="J92" i="14" s="1" a="1"/>
  <c r="J92" i="14" s="1"/>
  <c r="J91" i="14" s="1" a="1"/>
  <c r="J91" i="14" s="1"/>
  <c r="J90" i="14" s="1" a="1"/>
  <c r="J90" i="14" s="1"/>
  <c r="J89" i="14" s="1" a="1"/>
  <c r="J89" i="14" s="1"/>
  <c r="J88" i="14" s="1" a="1"/>
  <c r="J88" i="14" s="1"/>
  <c r="J87" i="14" s="1" a="1"/>
  <c r="J87" i="14" s="1"/>
  <c r="J86" i="14" s="1" a="1"/>
  <c r="J86" i="14" s="1"/>
  <c r="J85" i="14" s="1" a="1"/>
  <c r="J85" i="14" s="1"/>
  <c r="J84" i="14" s="1" a="1"/>
  <c r="J84" i="14" s="1"/>
  <c r="J83" i="14" s="1" a="1"/>
  <c r="J83" i="14" s="1"/>
  <c r="J82" i="14" s="1" a="1"/>
  <c r="J82" i="14" s="1"/>
  <c r="J81" i="14" s="1" a="1"/>
  <c r="J81" i="14" s="1"/>
  <c r="J80" i="14" s="1" a="1"/>
  <c r="J80" i="14" s="1"/>
  <c r="J79" i="14" s="1" a="1"/>
  <c r="J79" i="14" s="1"/>
  <c r="J78" i="14" s="1" a="1"/>
  <c r="J78" i="14" s="1"/>
  <c r="J77" i="14" s="1" a="1"/>
  <c r="J77" i="14" s="1"/>
  <c r="J76" i="14" s="1" a="1"/>
  <c r="J76" i="14" s="1"/>
  <c r="J75" i="14" s="1" a="1"/>
  <c r="J75" i="14" s="1"/>
  <c r="J74" i="14" s="1" a="1"/>
  <c r="J74" i="14" s="1"/>
  <c r="J73" i="14" s="1" a="1"/>
  <c r="J73" i="14" s="1"/>
  <c r="J72" i="14" s="1" a="1"/>
  <c r="J72" i="14" s="1"/>
  <c r="J71" i="14" s="1" a="1"/>
  <c r="J71" i="14" s="1"/>
  <c r="J70" i="14" s="1" a="1"/>
  <c r="J70" i="14" s="1"/>
  <c r="J69" i="14" s="1" a="1"/>
  <c r="J69" i="14" s="1"/>
  <c r="J68" i="14" s="1" a="1"/>
  <c r="J68" i="14" s="1"/>
  <c r="J67" i="14" s="1" a="1"/>
  <c r="J67" i="14" s="1"/>
  <c r="J66" i="14" s="1" a="1"/>
  <c r="J66" i="14" s="1"/>
  <c r="J65" i="14" s="1" a="1"/>
  <c r="J65" i="14" s="1"/>
  <c r="J64" i="14" s="1" a="1"/>
  <c r="J64" i="14" s="1"/>
  <c r="J63" i="14" s="1" a="1"/>
  <c r="J63" i="14" s="1"/>
  <c r="J62" i="14" s="1" a="1"/>
  <c r="J62" i="14" s="1"/>
  <c r="J61" i="14" s="1" a="1"/>
  <c r="J61" i="14" s="1"/>
  <c r="J60" i="14" s="1" a="1"/>
  <c r="J60" i="14" s="1"/>
  <c r="J59" i="14" s="1" a="1"/>
  <c r="J59" i="14" s="1"/>
  <c r="J58" i="14" s="1" a="1"/>
  <c r="J58" i="14" s="1"/>
  <c r="J57" i="14" s="1" a="1"/>
  <c r="J57" i="14" s="1"/>
  <c r="J56" i="14" s="1" a="1"/>
  <c r="J56" i="14" s="1"/>
  <c r="J55" i="14" s="1" a="1"/>
  <c r="J55" i="14" s="1"/>
  <c r="J54" i="14" s="1" a="1"/>
  <c r="J54" i="14" s="1"/>
  <c r="J53" i="14" s="1" a="1"/>
  <c r="J53" i="14" s="1"/>
  <c r="J52" i="14" s="1" a="1"/>
  <c r="J52" i="14" s="1"/>
  <c r="J51" i="14" s="1" a="1"/>
  <c r="J51" i="14" s="1"/>
  <c r="J50" i="14" s="1" a="1"/>
  <c r="J50" i="14" s="1"/>
  <c r="J49" i="14" s="1" a="1"/>
  <c r="J49" i="14" s="1"/>
  <c r="J48" i="14" s="1" a="1"/>
  <c r="J48" i="14" s="1"/>
  <c r="J47" i="14" s="1" a="1"/>
  <c r="J47" i="14" s="1"/>
  <c r="J46" i="14" s="1" a="1"/>
  <c r="J46" i="14" s="1"/>
  <c r="J45" i="14" s="1" a="1"/>
  <c r="J45" i="14" s="1"/>
  <c r="J44" i="14" s="1" a="1"/>
  <c r="J44" i="14" s="1"/>
  <c r="J43" i="14" s="1" a="1"/>
  <c r="J43" i="14" s="1"/>
  <c r="J42" i="14" s="1" a="1"/>
  <c r="J42" i="14" s="1"/>
  <c r="J41" i="14" s="1" a="1"/>
  <c r="J41" i="14" s="1"/>
  <c r="J40" i="14" s="1" a="1"/>
  <c r="J40" i="14" s="1"/>
  <c r="J39" i="14" s="1" a="1"/>
  <c r="J39" i="14" s="1"/>
  <c r="J38" i="14" s="1" a="1"/>
  <c r="J38" i="14" s="1"/>
  <c r="J37" i="14" s="1" a="1"/>
  <c r="J37" i="14" s="1"/>
  <c r="J36" i="14" s="1" a="1"/>
  <c r="J36" i="14" s="1"/>
  <c r="J35" i="14" s="1" a="1"/>
  <c r="J35" i="14" s="1"/>
  <c r="J34" i="14" s="1" a="1"/>
  <c r="J34" i="14" s="1"/>
  <c r="J33" i="14" s="1" a="1"/>
  <c r="J33" i="14" s="1"/>
  <c r="J32" i="14" s="1" a="1"/>
  <c r="J32" i="14" s="1"/>
  <c r="J31" i="14" s="1" a="1"/>
  <c r="J31" i="14" s="1"/>
  <c r="J30" i="14" s="1" a="1"/>
  <c r="J30" i="14" s="1"/>
  <c r="J29" i="14" s="1" a="1"/>
  <c r="J29" i="14" s="1"/>
  <c r="J28" i="14" s="1" a="1"/>
  <c r="J28" i="14" s="1"/>
  <c r="J27" i="14" s="1" a="1"/>
  <c r="J27" i="14" s="1"/>
  <c r="J26" i="14" s="1" a="1"/>
  <c r="J26" i="14" s="1"/>
  <c r="J25" i="14" s="1" a="1"/>
  <c r="J25" i="14" s="1"/>
  <c r="J24" i="14" s="1" a="1"/>
  <c r="J24" i="14" s="1"/>
  <c r="J23" i="14" s="1" a="1"/>
  <c r="J23" i="14" s="1"/>
  <c r="J22" i="14" s="1" a="1"/>
  <c r="J22" i="14" s="1"/>
  <c r="J21" i="14" s="1" a="1"/>
  <c r="J21" i="14" s="1"/>
  <c r="J20" i="14" s="1" a="1"/>
  <c r="J20" i="14" s="1"/>
  <c r="J19" i="14" s="1" a="1"/>
  <c r="J19" i="14" s="1"/>
  <c r="J18" i="14" s="1" a="1"/>
  <c r="J18" i="14" s="1"/>
  <c r="J17" i="14" s="1" a="1"/>
  <c r="J17" i="14" s="1"/>
  <c r="J16" i="14" s="1" a="1"/>
  <c r="J16" i="14" s="1"/>
  <c r="J15" i="14" s="1" a="1"/>
  <c r="J15" i="14" s="1"/>
  <c r="J14" i="14" s="1" a="1"/>
  <c r="J14" i="14" s="1"/>
  <c r="J13" i="14" s="1" a="1"/>
  <c r="J13" i="14" s="1"/>
  <c r="J12" i="14" s="1" a="1"/>
  <c r="J12" i="14" s="1"/>
  <c r="J11" i="14" s="1" a="1"/>
  <c r="J11" i="14" s="1"/>
  <c r="J10" i="14" s="1" a="1"/>
  <c r="J10" i="14" s="1"/>
  <c r="J9" i="14" s="1" a="1"/>
  <c r="J9" i="14" s="1"/>
  <c r="J8" i="14" s="1" a="1"/>
  <c r="J8" i="14" s="1"/>
  <c r="J7" i="14" s="1" a="1"/>
  <c r="J7" i="14" s="1"/>
  <c r="J6" i="14" s="1" a="1"/>
  <c r="J6" i="14" s="1"/>
  <c r="J5" i="14" s="1" a="1"/>
  <c r="J5" i="14" s="1"/>
  <c r="J4" i="14" s="1" a="1"/>
  <c r="J4" i="14" s="1"/>
  <c r="J3" i="14" s="1" a="1"/>
  <c r="J3" i="14" s="1"/>
  <c r="J2" i="14" s="1" a="1"/>
  <c r="J2" i="1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<sst xmlns="http://schemas.openxmlformats.org/spreadsheetml/2006/main" count="34" uniqueCount="30">
  <si>
    <t>ID</t>
  </si>
  <si>
    <t>Version</t>
  </si>
  <si>
    <t>Name</t>
  </si>
  <si>
    <t>Value</t>
  </si>
  <si>
    <t>SumAssured</t>
  </si>
  <si>
    <t>Premium</t>
  </si>
  <si>
    <t>Expense</t>
  </si>
  <si>
    <t>LapseRate</t>
  </si>
  <si>
    <t>Inflation</t>
  </si>
  <si>
    <t>Yield</t>
  </si>
  <si>
    <t>Age</t>
  </si>
  <si>
    <t>Life</t>
  </si>
  <si>
    <t>MaxT</t>
  </si>
  <si>
    <t>t</t>
  </si>
  <si>
    <t>i</t>
  </si>
  <si>
    <t>AgeAtInception (years)</t>
  </si>
  <si>
    <t>Product</t>
  </si>
  <si>
    <t>PolicyHoldersInForce</t>
  </si>
  <si>
    <t>Lapses</t>
  </si>
  <si>
    <t>Deaths</t>
  </si>
  <si>
    <t>DeathBenefitsPaid</t>
  </si>
  <si>
    <t>PremiumsReceived</t>
  </si>
  <si>
    <t>ExpensesPaid</t>
  </si>
  <si>
    <t>NetCF</t>
  </si>
  <si>
    <t>BEL</t>
  </si>
  <si>
    <t>DurationInforce (months)</t>
  </si>
  <si>
    <t>Qx</t>
  </si>
  <si>
    <t>Female</t>
  </si>
  <si>
    <t>Male</t>
  </si>
  <si>
    <t>Gender (1=Male, 0=Female)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</si>
</sst>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#,##0.0000000"/>
    <numFmt numFmtId="166" formatCode="_-* #,##0.000000000_-;\-* #,##0.000000000_-;_-* &quot;-&quot;??_-;_-@_-"/>
  </numFmts>
  <fonts count="5" x14ac:knownFonts="1">
    <font>
      <sz val="11"/>
      <name val="Calibri"/>
    </font>
    <font>
      <sz val="11"/>
      <name val="Calibri"/>
      <family val="2"/>
    </font>
    <font>
      <sz val="11"/>
      <name val="Calibri"/>
    </font>
    <font>
      <sz val="8"/>
      <name val="Calibri"/>
      <family val="2"/>
    </font>
    <font>
      <b/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8">
    <xf numFmtId="0" fontId="0" fillId="0" borderId="0" xfId="0" applyNumberFormat="1" applyFont="1" applyProtection="1"/>
    <xf numFmtId="0" fontId="3" fillId="0" borderId="0" xfId="0" applyNumberFormat="1" applyFont="1" applyProtection="1"/>
    <xf numFmtId="0" fontId="4" fillId="0" borderId="0" xfId="0" applyNumberFormat="1" applyFont="1" applyProtection="1"/>
    <xf numFmtId="0" fontId="4" fillId="0" borderId="0" xfId="0" applyNumberFormat="1" applyFont="1" applyAlignment="1" applyProtection="1">
      <alignment horizontal="right"/>
    </xf>
    <xf numFmtId="0" fontId="4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Protection="1"/>
    <xf numFmtId="0" fontId="3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Protection="1"/>
    <xf numFmtId="0" fontId="4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Protection="1"/>
    <xf numFmtId="4" fontId="3" fillId="0" borderId="0" xfId="0" applyNumberFormat="1" applyFont="1" applyFill="1" applyProtection="1"/>
    <xf numFmtId="3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left"/>
    </xf>
    <xf numFmtId="3" fontId="3" fillId="0" borderId="0" xfId="0" applyNumberFormat="1" applyFont="1" applyProtection="1"/>
    <xf numFmtId="165" fontId="3" fillId="0" borderId="0" xfId="0" applyNumberFormat="1" applyFont="1" applyProtection="1"/>
    <xf numFmtId="4" fontId="3" fillId="0" borderId="0" xfId="0" applyNumberFormat="1" applyFont="1" applyProtection="1"/>
    <xf numFmtId="0" fontId="3" fillId="0" borderId="0" xfId="0" applyNumberFormat="1" applyFont="1" applyFill="1" applyAlignment="1" applyProtection="1">
      <alignment horizontal="left"/>
    </xf>
    <xf numFmtId="10" fontId="3" fillId="0" borderId="0" xfId="1" applyNumberFormat="1" applyFont="1" applyFill="1" applyProtection="1"/>
    <xf numFmtId="164" fontId="3" fillId="0" borderId="0" xfId="0" applyNumberFormat="1" applyFont="1" applyFill="1" applyProtection="1"/>
    <xf numFmtId="166" fontId="3" fillId="0" borderId="0" xfId="2" applyNumberFormat="1" applyFont="1" applyFill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10" fontId="3" fillId="0" borderId="0" xfId="1" applyNumberFormat="1" applyFont="1" applyFill="1" applyBorder="1" applyProtection="1"/>
    <xf numFmtId="164" fontId="3" fillId="0" borderId="0" xfId="0" applyNumberFormat="1" applyFont="1" applyFill="1" applyBorder="1" applyProtection="1"/>
    <xf numFmtId="0" fontId="4" fillId="0" borderId="1" xfId="0" applyNumberFormat="1" applyFont="1" applyFill="1" applyBorder="1" applyAlignment="1" applyProtection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tabSelected="1" workbookViewId="0">
      <selection activeCell="B3" sqref="B3"/>
    </sheetView>
  </sheetViews>
  <sheetFormatPr defaultColWidth="9.109375" defaultRowHeight="10.199999999999999" x14ac:dyDescent="0.2"/>
  <cols>
    <col min="1" max="1" width="7" style="1" bestFit="1" customWidth="1"/>
    <col min="2" max="2" width="7.77734375" style="15" bestFit="1" customWidth="1"/>
    <col min="3" max="16384" width="9.109375" style="1"/>
  </cols>
  <sheetData>
    <row r="1" spans="1:2" x14ac:dyDescent="0.2">
      <c r="A1" s="2" t="s">
        <v>0</v>
      </c>
      <c r="B1" s="19">
        <v>700</v>
      </c>
    </row>
    <row r="2" spans="1:2" x14ac:dyDescent="0.2">
      <c r="A2" s="2" t="s">
        <v>1</v>
      </c>
      <c r="B2" s="19">
        <v>1</v>
      </c>
    </row>
    <row r="3" spans="1:2" x14ac:dyDescent="0.2">
      <c r="A3" s="2" t="s">
        <v>2</v>
      </c>
      <c r="B3" s="19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pane ySplit="1" topLeftCell="A2" activePane="bottomLeft" state="frozen"/>
      <selection pane="bottomLeft" activeCell="D36" sqref="D36"/>
    </sheetView>
  </sheetViews>
  <sheetFormatPr defaultColWidth="9.109375" defaultRowHeight="10.199999999999999" x14ac:dyDescent="0.2"/>
  <cols>
    <col min="1" max="1" width="9.109375" style="1"/>
    <col min="2" max="2" width="5.44140625" style="1" bestFit="1" customWidth="1"/>
    <col min="3" max="16384" width="9.109375" style="1"/>
  </cols>
  <sheetData>
    <row r="1" spans="1:2" s="2" customFormat="1" x14ac:dyDescent="0.2">
      <c r="A1" s="2" t="s">
        <v>16</v>
      </c>
      <c r="B1" s="2" t="s">
        <v>12</v>
      </c>
    </row>
    <row r="2" spans="1:2" x14ac:dyDescent="0.2">
      <c r="A2" s="10" t="s">
        <v>11</v>
      </c>
      <c r="B2" s="14">
        <v>1000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>
      <pane ySplit="1" topLeftCell="A2" activePane="bottomLeft" state="frozen"/>
      <selection activeCell="S16" sqref="S16"/>
      <selection pane="bottomLeft" activeCell="B5" sqref="B5"/>
    </sheetView>
  </sheetViews>
  <sheetFormatPr defaultColWidth="15.6640625" defaultRowHeight="10.199999999999999" x14ac:dyDescent="0.2"/>
  <cols>
    <col min="1" max="1" width="23.44140625" style="1" bestFit="1" customWidth="1"/>
    <col min="2" max="2" width="9.88671875" style="1" bestFit="1" customWidth="1"/>
    <col min="3" max="16384" width="15.6640625" style="1"/>
  </cols>
  <sheetData>
    <row r="1" spans="1:2" s="2" customFormat="1" x14ac:dyDescent="0.2">
      <c r="A1" s="2" t="s">
        <v>2</v>
      </c>
      <c r="B1" s="3" t="s">
        <v>3</v>
      </c>
    </row>
    <row r="2" spans="1:2" x14ac:dyDescent="0.2">
      <c r="A2" s="1" t="s">
        <v>15</v>
      </c>
      <c r="B2" s="13">
        <v>21</v>
      </c>
    </row>
    <row r="3" spans="1:2" x14ac:dyDescent="0.2">
      <c r="A3" s="1" t="s">
        <v>25</v>
      </c>
      <c r="B3" s="13">
        <v>12</v>
      </c>
    </row>
    <row r="4" spans="1:2" x14ac:dyDescent="0.2">
      <c r="A4" s="1" t="s">
        <v>29</v>
      </c>
      <c r="B4" s="13">
        <v>0</v>
      </c>
    </row>
    <row r="5" spans="1:2" x14ac:dyDescent="0.2">
      <c r="A5" s="1" t="s">
        <v>4</v>
      </c>
      <c r="B5" s="13">
        <v>500000</v>
      </c>
    </row>
    <row r="6" spans="1:2" x14ac:dyDescent="0.2">
      <c r="A6" s="1" t="s">
        <v>5</v>
      </c>
      <c r="B6" s="13">
        <v>44.6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>
      <pane ySplit="1" topLeftCell="A2" activePane="bottomLeft" state="frozen"/>
      <selection activeCell="O34" sqref="O34"/>
      <selection pane="bottomLeft" activeCell="B2" sqref="B2"/>
    </sheetView>
  </sheetViews>
  <sheetFormatPr defaultColWidth="9.109375" defaultRowHeight="10.199999999999999" x14ac:dyDescent="0.2"/>
  <cols>
    <col min="1" max="1" width="6.33203125" style="1" bestFit="1" customWidth="1"/>
    <col min="2" max="2" width="4.6640625" style="1" bestFit="1" customWidth="1"/>
    <col min="3" max="3" width="4" style="1" customWidth="1"/>
    <col min="4" max="4" width="9.109375" style="1" customWidth="1"/>
    <col min="5" max="16384" width="9.109375" style="1"/>
  </cols>
  <sheetData>
    <row r="1" spans="1:2" s="2" customFormat="1" x14ac:dyDescent="0.2">
      <c r="A1" s="2" t="s">
        <v>2</v>
      </c>
      <c r="B1" s="3" t="s">
        <v>3</v>
      </c>
    </row>
    <row r="2" spans="1:2" x14ac:dyDescent="0.2">
      <c r="A2" s="1" t="s">
        <v>6</v>
      </c>
      <c r="B2" s="13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21"/>
  <sheetViews>
    <sheetView workbookViewId="0">
      <pane ySplit="1" topLeftCell="A2" activePane="bottomLeft" state="frozen"/>
      <selection activeCell="S16" sqref="S16"/>
      <selection pane="bottomLeft" activeCell="E2" sqref="E2:E1021"/>
    </sheetView>
  </sheetViews>
  <sheetFormatPr defaultColWidth="9.109375" defaultRowHeight="10.199999999999999" x14ac:dyDescent="0.2"/>
  <cols>
    <col min="1" max="1" width="4.33203125" style="9" bestFit="1" customWidth="1"/>
    <col min="2" max="2" width="3.5546875" style="9" customWidth="1"/>
    <col min="3" max="3" width="6.33203125" style="10" bestFit="1" customWidth="1"/>
    <col min="4" max="4" width="5" style="10" bestFit="1" customWidth="1"/>
    <col min="5" max="5" width="7.44140625" style="10" bestFit="1" customWidth="1"/>
    <col min="6" max="7" width="9.109375" style="10" customWidth="1"/>
    <col min="8" max="16384" width="9.109375" style="10"/>
  </cols>
  <sheetData>
    <row r="1" spans="1:5" s="8" customFormat="1" x14ac:dyDescent="0.2">
      <c r="A1" s="6" t="s">
        <v>14</v>
      </c>
      <c r="B1" s="6"/>
      <c r="C1" s="7" t="s">
        <v>8</v>
      </c>
      <c r="D1" s="7" t="s">
        <v>9</v>
      </c>
      <c r="E1" s="7" t="s">
        <v>7</v>
      </c>
    </row>
    <row r="2" spans="1:5" x14ac:dyDescent="0.2">
      <c r="A2" s="24">
        <v>1</v>
      </c>
      <c r="B2" s="24"/>
      <c r="C2" s="25">
        <v>0.05</v>
      </c>
      <c r="D2" s="25">
        <v>0.06</v>
      </c>
      <c r="E2" s="26">
        <v>0.215</v>
      </c>
    </row>
    <row r="3" spans="1:5" x14ac:dyDescent="0.2">
      <c r="A3" s="24">
        <v>2</v>
      </c>
      <c r="B3" s="24"/>
      <c r="C3" s="25">
        <v>0.05</v>
      </c>
      <c r="D3" s="25">
        <v>0.06</v>
      </c>
      <c r="E3" s="26">
        <v>0.215</v>
      </c>
    </row>
    <row r="4" spans="1:5" x14ac:dyDescent="0.2">
      <c r="A4" s="9">
        <v>3</v>
      </c>
      <c r="C4" s="20">
        <v>0.05</v>
      </c>
      <c r="D4" s="20">
        <v>0.06</v>
      </c>
      <c r="E4" s="21">
        <v>0.215</v>
      </c>
    </row>
    <row r="5" spans="1:5" x14ac:dyDescent="0.2">
      <c r="A5" s="9">
        <v>4</v>
      </c>
      <c r="C5" s="20">
        <v>0.05</v>
      </c>
      <c r="D5" s="20">
        <v>0.06</v>
      </c>
      <c r="E5" s="21">
        <v>0.215</v>
      </c>
    </row>
    <row r="6" spans="1:5" x14ac:dyDescent="0.2">
      <c r="A6" s="9">
        <v>5</v>
      </c>
      <c r="C6" s="20">
        <v>0.05</v>
      </c>
      <c r="D6" s="20">
        <v>0.06</v>
      </c>
      <c r="E6" s="21">
        <v>0.215</v>
      </c>
    </row>
    <row r="7" spans="1:5" x14ac:dyDescent="0.2">
      <c r="A7" s="9">
        <v>6</v>
      </c>
      <c r="C7" s="20">
        <v>0.05</v>
      </c>
      <c r="D7" s="20">
        <v>0.06</v>
      </c>
      <c r="E7" s="21">
        <v>0.215</v>
      </c>
    </row>
    <row r="8" spans="1:5" x14ac:dyDescent="0.2">
      <c r="A8" s="9">
        <v>7</v>
      </c>
      <c r="C8" s="20">
        <v>0.05</v>
      </c>
      <c r="D8" s="20">
        <v>0.06</v>
      </c>
      <c r="E8" s="21">
        <v>0.215</v>
      </c>
    </row>
    <row r="9" spans="1:5" x14ac:dyDescent="0.2">
      <c r="A9" s="9">
        <v>8</v>
      </c>
      <c r="C9" s="20">
        <v>0.05</v>
      </c>
      <c r="D9" s="20">
        <v>0.06</v>
      </c>
      <c r="E9" s="21">
        <v>0.215</v>
      </c>
    </row>
    <row r="10" spans="1:5" x14ac:dyDescent="0.2">
      <c r="A10" s="9">
        <v>9</v>
      </c>
      <c r="C10" s="20">
        <v>0.05</v>
      </c>
      <c r="D10" s="20">
        <v>0.06</v>
      </c>
      <c r="E10" s="21">
        <v>0.215</v>
      </c>
    </row>
    <row r="11" spans="1:5" x14ac:dyDescent="0.2">
      <c r="A11" s="9">
        <v>10</v>
      </c>
      <c r="C11" s="20">
        <v>0.05</v>
      </c>
      <c r="D11" s="20">
        <v>0.06</v>
      </c>
      <c r="E11" s="21">
        <v>0.215</v>
      </c>
    </row>
    <row r="12" spans="1:5" x14ac:dyDescent="0.2">
      <c r="A12" s="9">
        <v>11</v>
      </c>
      <c r="C12" s="20">
        <v>0.05</v>
      </c>
      <c r="D12" s="20">
        <v>0.06</v>
      </c>
      <c r="E12" s="21">
        <v>0.215</v>
      </c>
    </row>
    <row r="13" spans="1:5" x14ac:dyDescent="0.2">
      <c r="A13" s="9">
        <v>12</v>
      </c>
      <c r="C13" s="20">
        <v>0.05</v>
      </c>
      <c r="D13" s="20">
        <v>0.06</v>
      </c>
      <c r="E13" s="21">
        <v>0.215</v>
      </c>
    </row>
    <row r="14" spans="1:5" x14ac:dyDescent="0.2">
      <c r="A14" s="9">
        <v>13</v>
      </c>
      <c r="C14" s="20">
        <v>0.05</v>
      </c>
      <c r="D14" s="20">
        <v>0.06</v>
      </c>
      <c r="E14" s="21">
        <v>0.14000000000000001</v>
      </c>
    </row>
    <row r="15" spans="1:5" x14ac:dyDescent="0.2">
      <c r="A15" s="9">
        <v>14</v>
      </c>
      <c r="C15" s="20">
        <v>0.05</v>
      </c>
      <c r="D15" s="20">
        <v>0.06</v>
      </c>
      <c r="E15" s="21">
        <v>0.14000000000000001</v>
      </c>
    </row>
    <row r="16" spans="1:5" x14ac:dyDescent="0.2">
      <c r="A16" s="9">
        <v>15</v>
      </c>
      <c r="C16" s="20">
        <v>0.05</v>
      </c>
      <c r="D16" s="20">
        <v>0.06</v>
      </c>
      <c r="E16" s="21">
        <v>0.14000000000000001</v>
      </c>
    </row>
    <row r="17" spans="1:5" x14ac:dyDescent="0.2">
      <c r="A17" s="9">
        <v>16</v>
      </c>
      <c r="C17" s="20">
        <v>0.05</v>
      </c>
      <c r="D17" s="20">
        <v>0.06</v>
      </c>
      <c r="E17" s="21">
        <v>0.14000000000000001</v>
      </c>
    </row>
    <row r="18" spans="1:5" x14ac:dyDescent="0.2">
      <c r="A18" s="9">
        <v>17</v>
      </c>
      <c r="C18" s="20">
        <v>0.05</v>
      </c>
      <c r="D18" s="20">
        <v>0.06</v>
      </c>
      <c r="E18" s="21">
        <v>0.14000000000000001</v>
      </c>
    </row>
    <row r="19" spans="1:5" x14ac:dyDescent="0.2">
      <c r="A19" s="9">
        <v>18</v>
      </c>
      <c r="C19" s="20">
        <v>0.05</v>
      </c>
      <c r="D19" s="20">
        <v>0.06</v>
      </c>
      <c r="E19" s="21">
        <v>0.14000000000000001</v>
      </c>
    </row>
    <row r="20" spans="1:5" x14ac:dyDescent="0.2">
      <c r="A20" s="9">
        <v>19</v>
      </c>
      <c r="C20" s="20">
        <v>0.05</v>
      </c>
      <c r="D20" s="20">
        <v>0.06</v>
      </c>
      <c r="E20" s="21">
        <v>0.14000000000000001</v>
      </c>
    </row>
    <row r="21" spans="1:5" x14ac:dyDescent="0.2">
      <c r="A21" s="9">
        <v>20</v>
      </c>
      <c r="C21" s="20">
        <v>0.05</v>
      </c>
      <c r="D21" s="20">
        <v>0.06</v>
      </c>
      <c r="E21" s="21">
        <v>0.14000000000000001</v>
      </c>
    </row>
    <row r="22" spans="1:5" x14ac:dyDescent="0.2">
      <c r="A22" s="9">
        <v>21</v>
      </c>
      <c r="C22" s="20">
        <v>0.05</v>
      </c>
      <c r="D22" s="20">
        <v>0.06</v>
      </c>
      <c r="E22" s="21">
        <v>0.14000000000000001</v>
      </c>
    </row>
    <row r="23" spans="1:5" x14ac:dyDescent="0.2">
      <c r="A23" s="9">
        <v>22</v>
      </c>
      <c r="C23" s="20">
        <v>0.05</v>
      </c>
      <c r="D23" s="20">
        <v>0.06</v>
      </c>
      <c r="E23" s="21">
        <v>0.14000000000000001</v>
      </c>
    </row>
    <row r="24" spans="1:5" x14ac:dyDescent="0.2">
      <c r="A24" s="9">
        <v>23</v>
      </c>
      <c r="C24" s="20">
        <v>0.05</v>
      </c>
      <c r="D24" s="20">
        <v>0.06</v>
      </c>
      <c r="E24" s="21">
        <v>0.14000000000000001</v>
      </c>
    </row>
    <row r="25" spans="1:5" x14ac:dyDescent="0.2">
      <c r="A25" s="9">
        <v>24</v>
      </c>
      <c r="C25" s="20">
        <v>0.05</v>
      </c>
      <c r="D25" s="20">
        <v>0.06</v>
      </c>
      <c r="E25" s="21">
        <v>0.14000000000000001</v>
      </c>
    </row>
    <row r="26" spans="1:5" x14ac:dyDescent="0.2">
      <c r="A26" s="9">
        <v>25</v>
      </c>
      <c r="C26" s="20">
        <v>0.05</v>
      </c>
      <c r="D26" s="20">
        <v>0.06</v>
      </c>
      <c r="E26" s="21">
        <v>0.14000000000000001</v>
      </c>
    </row>
    <row r="27" spans="1:5" x14ac:dyDescent="0.2">
      <c r="A27" s="9">
        <v>26</v>
      </c>
      <c r="C27" s="20">
        <v>0.05</v>
      </c>
      <c r="D27" s="20">
        <v>0.06</v>
      </c>
      <c r="E27" s="21">
        <v>0.14000000000000001</v>
      </c>
    </row>
    <row r="28" spans="1:5" x14ac:dyDescent="0.2">
      <c r="A28" s="9">
        <v>27</v>
      </c>
      <c r="C28" s="20">
        <v>0.05</v>
      </c>
      <c r="D28" s="20">
        <v>0.06</v>
      </c>
      <c r="E28" s="21">
        <v>0.14000000000000001</v>
      </c>
    </row>
    <row r="29" spans="1:5" x14ac:dyDescent="0.2">
      <c r="A29" s="9">
        <v>28</v>
      </c>
      <c r="C29" s="20">
        <v>0.05</v>
      </c>
      <c r="D29" s="20">
        <v>0.06</v>
      </c>
      <c r="E29" s="21">
        <v>0.14000000000000001</v>
      </c>
    </row>
    <row r="30" spans="1:5" x14ac:dyDescent="0.2">
      <c r="A30" s="9">
        <v>29</v>
      </c>
      <c r="C30" s="20">
        <v>0.05</v>
      </c>
      <c r="D30" s="20">
        <v>0.06</v>
      </c>
      <c r="E30" s="21">
        <v>0.14000000000000001</v>
      </c>
    </row>
    <row r="31" spans="1:5" x14ac:dyDescent="0.2">
      <c r="A31" s="9">
        <v>30</v>
      </c>
      <c r="C31" s="20">
        <v>0.05</v>
      </c>
      <c r="D31" s="20">
        <v>0.06</v>
      </c>
      <c r="E31" s="21">
        <v>0.14000000000000001</v>
      </c>
    </row>
    <row r="32" spans="1:5" x14ac:dyDescent="0.2">
      <c r="A32" s="9">
        <v>31</v>
      </c>
      <c r="C32" s="20">
        <v>0.05</v>
      </c>
      <c r="D32" s="20">
        <v>0.06</v>
      </c>
      <c r="E32" s="21">
        <v>0.14000000000000001</v>
      </c>
    </row>
    <row r="33" spans="1:5" x14ac:dyDescent="0.2">
      <c r="A33" s="9">
        <v>32</v>
      </c>
      <c r="C33" s="20">
        <v>0.05</v>
      </c>
      <c r="D33" s="20">
        <v>0.06</v>
      </c>
      <c r="E33" s="21">
        <v>0.14000000000000001</v>
      </c>
    </row>
    <row r="34" spans="1:5" x14ac:dyDescent="0.2">
      <c r="A34" s="9">
        <v>33</v>
      </c>
      <c r="C34" s="20">
        <v>0.05</v>
      </c>
      <c r="D34" s="20">
        <v>0.06</v>
      </c>
      <c r="E34" s="21">
        <v>0.14000000000000001</v>
      </c>
    </row>
    <row r="35" spans="1:5" x14ac:dyDescent="0.2">
      <c r="A35" s="9">
        <v>34</v>
      </c>
      <c r="C35" s="20">
        <v>0.05</v>
      </c>
      <c r="D35" s="20">
        <v>0.06</v>
      </c>
      <c r="E35" s="21">
        <v>0.14000000000000001</v>
      </c>
    </row>
    <row r="36" spans="1:5" x14ac:dyDescent="0.2">
      <c r="A36" s="9">
        <v>35</v>
      </c>
      <c r="C36" s="20">
        <v>0.05</v>
      </c>
      <c r="D36" s="20">
        <v>0.06</v>
      </c>
      <c r="E36" s="21">
        <v>0.14000000000000001</v>
      </c>
    </row>
    <row r="37" spans="1:5" x14ac:dyDescent="0.2">
      <c r="A37" s="9">
        <v>36</v>
      </c>
      <c r="C37" s="20">
        <v>0.05</v>
      </c>
      <c r="D37" s="20">
        <v>0.06</v>
      </c>
      <c r="E37" s="21">
        <v>0.14000000000000001</v>
      </c>
    </row>
    <row r="38" spans="1:5" x14ac:dyDescent="0.2">
      <c r="A38" s="9">
        <v>37</v>
      </c>
      <c r="C38" s="20">
        <v>0.05</v>
      </c>
      <c r="D38" s="20">
        <v>0.06</v>
      </c>
      <c r="E38" s="21">
        <v>0.1</v>
      </c>
    </row>
    <row r="39" spans="1:5" x14ac:dyDescent="0.2">
      <c r="A39" s="9">
        <v>38</v>
      </c>
      <c r="C39" s="20">
        <v>0.05</v>
      </c>
      <c r="D39" s="20">
        <v>0.06</v>
      </c>
      <c r="E39" s="21">
        <v>0.1</v>
      </c>
    </row>
    <row r="40" spans="1:5" x14ac:dyDescent="0.2">
      <c r="A40" s="9">
        <v>39</v>
      </c>
      <c r="C40" s="20">
        <v>0.05</v>
      </c>
      <c r="D40" s="20">
        <v>0.06</v>
      </c>
      <c r="E40" s="21">
        <v>0.1</v>
      </c>
    </row>
    <row r="41" spans="1:5" x14ac:dyDescent="0.2">
      <c r="A41" s="9">
        <v>40</v>
      </c>
      <c r="C41" s="20">
        <v>0.05</v>
      </c>
      <c r="D41" s="20">
        <v>0.06</v>
      </c>
      <c r="E41" s="21">
        <v>0.1</v>
      </c>
    </row>
    <row r="42" spans="1:5" x14ac:dyDescent="0.2">
      <c r="A42" s="9">
        <v>41</v>
      </c>
      <c r="C42" s="20">
        <v>0.05</v>
      </c>
      <c r="D42" s="20">
        <v>0.06</v>
      </c>
      <c r="E42" s="21">
        <v>0.1</v>
      </c>
    </row>
    <row r="43" spans="1:5" x14ac:dyDescent="0.2">
      <c r="A43" s="9">
        <v>42</v>
      </c>
      <c r="C43" s="20">
        <v>0.05</v>
      </c>
      <c r="D43" s="20">
        <v>0.06</v>
      </c>
      <c r="E43" s="21">
        <v>0.1</v>
      </c>
    </row>
    <row r="44" spans="1:5" x14ac:dyDescent="0.2">
      <c r="A44" s="9">
        <v>43</v>
      </c>
      <c r="C44" s="20">
        <v>0.05</v>
      </c>
      <c r="D44" s="20">
        <v>0.06</v>
      </c>
      <c r="E44" s="21">
        <v>0.1</v>
      </c>
    </row>
    <row r="45" spans="1:5" x14ac:dyDescent="0.2">
      <c r="A45" s="9">
        <v>44</v>
      </c>
      <c r="C45" s="20">
        <v>0.05</v>
      </c>
      <c r="D45" s="20">
        <v>0.06</v>
      </c>
      <c r="E45" s="21">
        <v>0.1</v>
      </c>
    </row>
    <row r="46" spans="1:5" x14ac:dyDescent="0.2">
      <c r="A46" s="9">
        <v>45</v>
      </c>
      <c r="C46" s="20">
        <v>0.05</v>
      </c>
      <c r="D46" s="20">
        <v>0.06</v>
      </c>
      <c r="E46" s="21">
        <v>0.1</v>
      </c>
    </row>
    <row r="47" spans="1:5" x14ac:dyDescent="0.2">
      <c r="A47" s="9">
        <v>46</v>
      </c>
      <c r="C47" s="20">
        <v>0.05</v>
      </c>
      <c r="D47" s="20">
        <v>0.06</v>
      </c>
      <c r="E47" s="21">
        <v>0.1</v>
      </c>
    </row>
    <row r="48" spans="1:5" x14ac:dyDescent="0.2">
      <c r="A48" s="9">
        <v>47</v>
      </c>
      <c r="C48" s="20">
        <v>0.05</v>
      </c>
      <c r="D48" s="20">
        <v>0.06</v>
      </c>
      <c r="E48" s="21">
        <v>0.1</v>
      </c>
    </row>
    <row r="49" spans="1:5" x14ac:dyDescent="0.2">
      <c r="A49" s="9">
        <v>48</v>
      </c>
      <c r="C49" s="20">
        <v>0.05</v>
      </c>
      <c r="D49" s="20">
        <v>0.06</v>
      </c>
      <c r="E49" s="21">
        <v>0.1</v>
      </c>
    </row>
    <row r="50" spans="1:5" x14ac:dyDescent="0.2">
      <c r="A50" s="9">
        <v>49</v>
      </c>
      <c r="C50" s="20">
        <v>0.05</v>
      </c>
      <c r="D50" s="20">
        <v>0.06</v>
      </c>
      <c r="E50" s="21">
        <v>0.1</v>
      </c>
    </row>
    <row r="51" spans="1:5" x14ac:dyDescent="0.2">
      <c r="A51" s="9">
        <v>50</v>
      </c>
      <c r="C51" s="20">
        <v>0.05</v>
      </c>
      <c r="D51" s="20">
        <v>0.06</v>
      </c>
      <c r="E51" s="21">
        <v>0.1</v>
      </c>
    </row>
    <row r="52" spans="1:5" x14ac:dyDescent="0.2">
      <c r="A52" s="9">
        <v>51</v>
      </c>
      <c r="C52" s="20">
        <v>0.05</v>
      </c>
      <c r="D52" s="20">
        <v>0.06</v>
      </c>
      <c r="E52" s="21">
        <v>0.1</v>
      </c>
    </row>
    <row r="53" spans="1:5" x14ac:dyDescent="0.2">
      <c r="A53" s="9">
        <v>52</v>
      </c>
      <c r="C53" s="20">
        <v>0.05</v>
      </c>
      <c r="D53" s="20">
        <v>0.06</v>
      </c>
      <c r="E53" s="21">
        <v>0.1</v>
      </c>
    </row>
    <row r="54" spans="1:5" x14ac:dyDescent="0.2">
      <c r="A54" s="9">
        <v>53</v>
      </c>
      <c r="C54" s="20">
        <v>0.05</v>
      </c>
      <c r="D54" s="20">
        <v>0.06</v>
      </c>
      <c r="E54" s="21">
        <v>0.1</v>
      </c>
    </row>
    <row r="55" spans="1:5" x14ac:dyDescent="0.2">
      <c r="A55" s="9">
        <v>54</v>
      </c>
      <c r="C55" s="20">
        <v>0.05</v>
      </c>
      <c r="D55" s="20">
        <v>0.06</v>
      </c>
      <c r="E55" s="21">
        <v>0.1</v>
      </c>
    </row>
    <row r="56" spans="1:5" x14ac:dyDescent="0.2">
      <c r="A56" s="9">
        <v>55</v>
      </c>
      <c r="C56" s="20">
        <v>0.05</v>
      </c>
      <c r="D56" s="20">
        <v>0.06</v>
      </c>
      <c r="E56" s="21">
        <v>0.1</v>
      </c>
    </row>
    <row r="57" spans="1:5" x14ac:dyDescent="0.2">
      <c r="A57" s="9">
        <v>56</v>
      </c>
      <c r="C57" s="20">
        <v>0.05</v>
      </c>
      <c r="D57" s="20">
        <v>0.06</v>
      </c>
      <c r="E57" s="21">
        <v>0.1</v>
      </c>
    </row>
    <row r="58" spans="1:5" x14ac:dyDescent="0.2">
      <c r="A58" s="9">
        <v>57</v>
      </c>
      <c r="C58" s="20">
        <v>0.05</v>
      </c>
      <c r="D58" s="20">
        <v>0.06</v>
      </c>
      <c r="E58" s="21">
        <v>0.1</v>
      </c>
    </row>
    <row r="59" spans="1:5" x14ac:dyDescent="0.2">
      <c r="A59" s="9">
        <v>58</v>
      </c>
      <c r="C59" s="20">
        <v>0.05</v>
      </c>
      <c r="D59" s="20">
        <v>0.06</v>
      </c>
      <c r="E59" s="21">
        <v>0.1</v>
      </c>
    </row>
    <row r="60" spans="1:5" x14ac:dyDescent="0.2">
      <c r="A60" s="9">
        <v>59</v>
      </c>
      <c r="C60" s="20">
        <v>0.05</v>
      </c>
      <c r="D60" s="20">
        <v>0.06</v>
      </c>
      <c r="E60" s="21">
        <v>0.1</v>
      </c>
    </row>
    <row r="61" spans="1:5" x14ac:dyDescent="0.2">
      <c r="A61" s="9">
        <v>60</v>
      </c>
      <c r="C61" s="20">
        <v>0.05</v>
      </c>
      <c r="D61" s="20">
        <v>0.06</v>
      </c>
      <c r="E61" s="21">
        <v>0.1</v>
      </c>
    </row>
    <row r="62" spans="1:5" x14ac:dyDescent="0.2">
      <c r="A62" s="9">
        <v>61</v>
      </c>
      <c r="C62" s="20">
        <v>0.05</v>
      </c>
      <c r="D62" s="20">
        <v>0.06</v>
      </c>
      <c r="E62" s="21">
        <v>0.1</v>
      </c>
    </row>
    <row r="63" spans="1:5" x14ac:dyDescent="0.2">
      <c r="A63" s="9">
        <v>62</v>
      </c>
      <c r="C63" s="20">
        <v>0.05</v>
      </c>
      <c r="D63" s="20">
        <v>0.06</v>
      </c>
      <c r="E63" s="21">
        <v>0.1</v>
      </c>
    </row>
    <row r="64" spans="1:5" x14ac:dyDescent="0.2">
      <c r="A64" s="9">
        <v>63</v>
      </c>
      <c r="C64" s="20">
        <v>0.05</v>
      </c>
      <c r="D64" s="20">
        <v>0.06</v>
      </c>
      <c r="E64" s="21">
        <v>0.1</v>
      </c>
    </row>
    <row r="65" spans="1:5" x14ac:dyDescent="0.2">
      <c r="A65" s="9">
        <v>64</v>
      </c>
      <c r="C65" s="20">
        <v>0.05</v>
      </c>
      <c r="D65" s="20">
        <v>0.06</v>
      </c>
      <c r="E65" s="21">
        <v>0.1</v>
      </c>
    </row>
    <row r="66" spans="1:5" x14ac:dyDescent="0.2">
      <c r="A66" s="9">
        <v>65</v>
      </c>
      <c r="C66" s="20">
        <v>0.05</v>
      </c>
      <c r="D66" s="20">
        <v>0.06</v>
      </c>
      <c r="E66" s="21">
        <v>0.1</v>
      </c>
    </row>
    <row r="67" spans="1:5" x14ac:dyDescent="0.2">
      <c r="A67" s="9">
        <v>66</v>
      </c>
      <c r="C67" s="20">
        <v>0.05</v>
      </c>
      <c r="D67" s="20">
        <v>0.06</v>
      </c>
      <c r="E67" s="21">
        <v>0.1</v>
      </c>
    </row>
    <row r="68" spans="1:5" x14ac:dyDescent="0.2">
      <c r="A68" s="9">
        <v>67</v>
      </c>
      <c r="C68" s="20">
        <v>0.05</v>
      </c>
      <c r="D68" s="20">
        <v>0.06</v>
      </c>
      <c r="E68" s="21">
        <v>0.1</v>
      </c>
    </row>
    <row r="69" spans="1:5" x14ac:dyDescent="0.2">
      <c r="A69" s="9">
        <v>68</v>
      </c>
      <c r="C69" s="20">
        <v>0.05</v>
      </c>
      <c r="D69" s="20">
        <v>0.06</v>
      </c>
      <c r="E69" s="21">
        <v>0.1</v>
      </c>
    </row>
    <row r="70" spans="1:5" x14ac:dyDescent="0.2">
      <c r="A70" s="9">
        <v>69</v>
      </c>
      <c r="C70" s="20">
        <v>0.05</v>
      </c>
      <c r="D70" s="20">
        <v>0.06</v>
      </c>
      <c r="E70" s="21">
        <v>0.1</v>
      </c>
    </row>
    <row r="71" spans="1:5" x14ac:dyDescent="0.2">
      <c r="A71" s="9">
        <v>70</v>
      </c>
      <c r="C71" s="20">
        <v>0.05</v>
      </c>
      <c r="D71" s="20">
        <v>0.06</v>
      </c>
      <c r="E71" s="21">
        <v>0.1</v>
      </c>
    </row>
    <row r="72" spans="1:5" x14ac:dyDescent="0.2">
      <c r="A72" s="9">
        <v>71</v>
      </c>
      <c r="C72" s="20">
        <v>0.05</v>
      </c>
      <c r="D72" s="20">
        <v>0.06</v>
      </c>
      <c r="E72" s="21">
        <v>0.1</v>
      </c>
    </row>
    <row r="73" spans="1:5" x14ac:dyDescent="0.2">
      <c r="A73" s="9">
        <v>72</v>
      </c>
      <c r="C73" s="20">
        <v>0.05</v>
      </c>
      <c r="D73" s="20">
        <v>0.06</v>
      </c>
      <c r="E73" s="21">
        <v>0.1</v>
      </c>
    </row>
    <row r="74" spans="1:5" x14ac:dyDescent="0.2">
      <c r="A74" s="9">
        <v>73</v>
      </c>
      <c r="C74" s="20">
        <v>0.05</v>
      </c>
      <c r="D74" s="20">
        <v>0.06</v>
      </c>
      <c r="E74" s="21">
        <v>0.1</v>
      </c>
    </row>
    <row r="75" spans="1:5" x14ac:dyDescent="0.2">
      <c r="A75" s="9">
        <v>74</v>
      </c>
      <c r="C75" s="20">
        <v>0.05</v>
      </c>
      <c r="D75" s="20">
        <v>0.06</v>
      </c>
      <c r="E75" s="21">
        <v>0.1</v>
      </c>
    </row>
    <row r="76" spans="1:5" x14ac:dyDescent="0.2">
      <c r="A76" s="9">
        <v>75</v>
      </c>
      <c r="C76" s="20">
        <v>0.05</v>
      </c>
      <c r="D76" s="20">
        <v>0.06</v>
      </c>
      <c r="E76" s="21">
        <v>0.1</v>
      </c>
    </row>
    <row r="77" spans="1:5" x14ac:dyDescent="0.2">
      <c r="A77" s="9">
        <v>76</v>
      </c>
      <c r="C77" s="20">
        <v>0.05</v>
      </c>
      <c r="D77" s="20">
        <v>0.06</v>
      </c>
      <c r="E77" s="21">
        <v>0.1</v>
      </c>
    </row>
    <row r="78" spans="1:5" x14ac:dyDescent="0.2">
      <c r="A78" s="9">
        <v>77</v>
      </c>
      <c r="C78" s="20">
        <v>0.05</v>
      </c>
      <c r="D78" s="20">
        <v>0.06</v>
      </c>
      <c r="E78" s="21">
        <v>0.1</v>
      </c>
    </row>
    <row r="79" spans="1:5" x14ac:dyDescent="0.2">
      <c r="A79" s="9">
        <v>78</v>
      </c>
      <c r="C79" s="20">
        <v>0.05</v>
      </c>
      <c r="D79" s="20">
        <v>0.06</v>
      </c>
      <c r="E79" s="21">
        <v>0.1</v>
      </c>
    </row>
    <row r="80" spans="1:5" x14ac:dyDescent="0.2">
      <c r="A80" s="9">
        <v>79</v>
      </c>
      <c r="C80" s="20">
        <v>0.05</v>
      </c>
      <c r="D80" s="20">
        <v>0.06</v>
      </c>
      <c r="E80" s="21">
        <v>0.1</v>
      </c>
    </row>
    <row r="81" spans="1:5" x14ac:dyDescent="0.2">
      <c r="A81" s="9">
        <v>80</v>
      </c>
      <c r="C81" s="20">
        <v>0.05</v>
      </c>
      <c r="D81" s="20">
        <v>0.06</v>
      </c>
      <c r="E81" s="21">
        <v>0.1</v>
      </c>
    </row>
    <row r="82" spans="1:5" x14ac:dyDescent="0.2">
      <c r="A82" s="9">
        <v>81</v>
      </c>
      <c r="C82" s="20">
        <v>0.05</v>
      </c>
      <c r="D82" s="20">
        <v>0.06</v>
      </c>
      <c r="E82" s="21">
        <v>0.1</v>
      </c>
    </row>
    <row r="83" spans="1:5" x14ac:dyDescent="0.2">
      <c r="A83" s="9">
        <v>82</v>
      </c>
      <c r="C83" s="20">
        <v>0.05</v>
      </c>
      <c r="D83" s="20">
        <v>0.06</v>
      </c>
      <c r="E83" s="21">
        <v>0.1</v>
      </c>
    </row>
    <row r="84" spans="1:5" x14ac:dyDescent="0.2">
      <c r="A84" s="9">
        <v>83</v>
      </c>
      <c r="C84" s="20">
        <v>0.05</v>
      </c>
      <c r="D84" s="20">
        <v>0.06</v>
      </c>
      <c r="E84" s="21">
        <v>0.1</v>
      </c>
    </row>
    <row r="85" spans="1:5" x14ac:dyDescent="0.2">
      <c r="A85" s="9">
        <v>84</v>
      </c>
      <c r="C85" s="20">
        <v>0.05</v>
      </c>
      <c r="D85" s="20">
        <v>0.06</v>
      </c>
      <c r="E85" s="21">
        <v>0.1</v>
      </c>
    </row>
    <row r="86" spans="1:5" x14ac:dyDescent="0.2">
      <c r="A86" s="9">
        <v>85</v>
      </c>
      <c r="C86" s="20">
        <v>0.05</v>
      </c>
      <c r="D86" s="20">
        <v>0.06</v>
      </c>
      <c r="E86" s="21">
        <v>0.1</v>
      </c>
    </row>
    <row r="87" spans="1:5" x14ac:dyDescent="0.2">
      <c r="A87" s="9">
        <v>86</v>
      </c>
      <c r="C87" s="20">
        <v>0.05</v>
      </c>
      <c r="D87" s="20">
        <v>0.06</v>
      </c>
      <c r="E87" s="21">
        <v>0.1</v>
      </c>
    </row>
    <row r="88" spans="1:5" x14ac:dyDescent="0.2">
      <c r="A88" s="9">
        <v>87</v>
      </c>
      <c r="C88" s="20">
        <v>0.05</v>
      </c>
      <c r="D88" s="20">
        <v>0.06</v>
      </c>
      <c r="E88" s="21">
        <v>0.1</v>
      </c>
    </row>
    <row r="89" spans="1:5" x14ac:dyDescent="0.2">
      <c r="A89" s="9">
        <v>88</v>
      </c>
      <c r="C89" s="20">
        <v>0.05</v>
      </c>
      <c r="D89" s="20">
        <v>0.06</v>
      </c>
      <c r="E89" s="21">
        <v>0.1</v>
      </c>
    </row>
    <row r="90" spans="1:5" x14ac:dyDescent="0.2">
      <c r="A90" s="9">
        <v>89</v>
      </c>
      <c r="C90" s="20">
        <v>0.05</v>
      </c>
      <c r="D90" s="20">
        <v>0.06</v>
      </c>
      <c r="E90" s="21">
        <v>0.1</v>
      </c>
    </row>
    <row r="91" spans="1:5" x14ac:dyDescent="0.2">
      <c r="A91" s="9">
        <v>90</v>
      </c>
      <c r="C91" s="20">
        <v>0.05</v>
      </c>
      <c r="D91" s="20">
        <v>0.06</v>
      </c>
      <c r="E91" s="21">
        <v>0.1</v>
      </c>
    </row>
    <row r="92" spans="1:5" x14ac:dyDescent="0.2">
      <c r="A92" s="9">
        <v>91</v>
      </c>
      <c r="C92" s="20">
        <v>0.05</v>
      </c>
      <c r="D92" s="20">
        <v>0.06</v>
      </c>
      <c r="E92" s="21">
        <v>0.1</v>
      </c>
    </row>
    <row r="93" spans="1:5" x14ac:dyDescent="0.2">
      <c r="A93" s="9">
        <v>92</v>
      </c>
      <c r="C93" s="20">
        <v>0.05</v>
      </c>
      <c r="D93" s="20">
        <v>0.06</v>
      </c>
      <c r="E93" s="21">
        <v>0.1</v>
      </c>
    </row>
    <row r="94" spans="1:5" x14ac:dyDescent="0.2">
      <c r="A94" s="9">
        <v>93</v>
      </c>
      <c r="C94" s="20">
        <v>0.05</v>
      </c>
      <c r="D94" s="20">
        <v>0.06</v>
      </c>
      <c r="E94" s="21">
        <v>0.1</v>
      </c>
    </row>
    <row r="95" spans="1:5" x14ac:dyDescent="0.2">
      <c r="A95" s="9">
        <v>94</v>
      </c>
      <c r="C95" s="20">
        <v>0.05</v>
      </c>
      <c r="D95" s="20">
        <v>0.06</v>
      </c>
      <c r="E95" s="21">
        <v>0.1</v>
      </c>
    </row>
    <row r="96" spans="1:5" x14ac:dyDescent="0.2">
      <c r="A96" s="9">
        <v>95</v>
      </c>
      <c r="C96" s="20">
        <v>0.05</v>
      </c>
      <c r="D96" s="20">
        <v>0.06</v>
      </c>
      <c r="E96" s="21">
        <v>0.1</v>
      </c>
    </row>
    <row r="97" spans="1:5" x14ac:dyDescent="0.2">
      <c r="A97" s="9">
        <v>96</v>
      </c>
      <c r="C97" s="20">
        <v>0.05</v>
      </c>
      <c r="D97" s="20">
        <v>0.06</v>
      </c>
      <c r="E97" s="21">
        <v>0.1</v>
      </c>
    </row>
    <row r="98" spans="1:5" x14ac:dyDescent="0.2">
      <c r="A98" s="9">
        <v>97</v>
      </c>
      <c r="C98" s="20">
        <v>0.05</v>
      </c>
      <c r="D98" s="20">
        <v>0.06</v>
      </c>
      <c r="E98" s="21">
        <v>0.1</v>
      </c>
    </row>
    <row r="99" spans="1:5" x14ac:dyDescent="0.2">
      <c r="A99" s="9">
        <v>98</v>
      </c>
      <c r="C99" s="20">
        <v>0.05</v>
      </c>
      <c r="D99" s="20">
        <v>0.06</v>
      </c>
      <c r="E99" s="21">
        <v>0.1</v>
      </c>
    </row>
    <row r="100" spans="1:5" x14ac:dyDescent="0.2">
      <c r="A100" s="9">
        <v>99</v>
      </c>
      <c r="C100" s="20">
        <v>0.05</v>
      </c>
      <c r="D100" s="20">
        <v>0.06</v>
      </c>
      <c r="E100" s="21">
        <v>0.1</v>
      </c>
    </row>
    <row r="101" spans="1:5" x14ac:dyDescent="0.2">
      <c r="A101" s="9">
        <v>100</v>
      </c>
      <c r="C101" s="20">
        <v>0.05</v>
      </c>
      <c r="D101" s="20">
        <v>0.06</v>
      </c>
      <c r="E101" s="21">
        <v>0.1</v>
      </c>
    </row>
    <row r="102" spans="1:5" x14ac:dyDescent="0.2">
      <c r="A102" s="9">
        <v>101</v>
      </c>
      <c r="C102" s="20">
        <v>0.05</v>
      </c>
      <c r="D102" s="20">
        <v>0.06</v>
      </c>
      <c r="E102" s="21">
        <v>0.1</v>
      </c>
    </row>
    <row r="103" spans="1:5" x14ac:dyDescent="0.2">
      <c r="A103" s="9">
        <v>102</v>
      </c>
      <c r="C103" s="20">
        <v>0.05</v>
      </c>
      <c r="D103" s="20">
        <v>0.06</v>
      </c>
      <c r="E103" s="21">
        <v>0.1</v>
      </c>
    </row>
    <row r="104" spans="1:5" x14ac:dyDescent="0.2">
      <c r="A104" s="9">
        <v>103</v>
      </c>
      <c r="C104" s="20">
        <v>0.05</v>
      </c>
      <c r="D104" s="20">
        <v>0.06</v>
      </c>
      <c r="E104" s="21">
        <v>0.1</v>
      </c>
    </row>
    <row r="105" spans="1:5" x14ac:dyDescent="0.2">
      <c r="A105" s="9">
        <v>104</v>
      </c>
      <c r="C105" s="20">
        <v>0.05</v>
      </c>
      <c r="D105" s="20">
        <v>0.06</v>
      </c>
      <c r="E105" s="21">
        <v>0.1</v>
      </c>
    </row>
    <row r="106" spans="1:5" x14ac:dyDescent="0.2">
      <c r="A106" s="9">
        <v>105</v>
      </c>
      <c r="C106" s="20">
        <v>0.05</v>
      </c>
      <c r="D106" s="20">
        <v>0.06</v>
      </c>
      <c r="E106" s="21">
        <v>0.1</v>
      </c>
    </row>
    <row r="107" spans="1:5" x14ac:dyDescent="0.2">
      <c r="A107" s="9">
        <v>106</v>
      </c>
      <c r="C107" s="20">
        <v>0.05</v>
      </c>
      <c r="D107" s="20">
        <v>0.06</v>
      </c>
      <c r="E107" s="21">
        <v>0.1</v>
      </c>
    </row>
    <row r="108" spans="1:5" x14ac:dyDescent="0.2">
      <c r="A108" s="9">
        <v>107</v>
      </c>
      <c r="C108" s="20">
        <v>0.05</v>
      </c>
      <c r="D108" s="20">
        <v>0.06</v>
      </c>
      <c r="E108" s="21">
        <v>0.1</v>
      </c>
    </row>
    <row r="109" spans="1:5" x14ac:dyDescent="0.2">
      <c r="A109" s="9">
        <v>108</v>
      </c>
      <c r="C109" s="20">
        <v>0.05</v>
      </c>
      <c r="D109" s="20">
        <v>0.06</v>
      </c>
      <c r="E109" s="21">
        <v>0.1</v>
      </c>
    </row>
    <row r="110" spans="1:5" x14ac:dyDescent="0.2">
      <c r="A110" s="9">
        <v>109</v>
      </c>
      <c r="C110" s="20">
        <v>0.05</v>
      </c>
      <c r="D110" s="20">
        <v>0.06</v>
      </c>
      <c r="E110" s="21">
        <v>0.1</v>
      </c>
    </row>
    <row r="111" spans="1:5" x14ac:dyDescent="0.2">
      <c r="A111" s="9">
        <v>110</v>
      </c>
      <c r="C111" s="20">
        <v>0.05</v>
      </c>
      <c r="D111" s="20">
        <v>0.06</v>
      </c>
      <c r="E111" s="21">
        <v>0.1</v>
      </c>
    </row>
    <row r="112" spans="1:5" x14ac:dyDescent="0.2">
      <c r="A112" s="9">
        <v>111</v>
      </c>
      <c r="C112" s="20">
        <v>0.05</v>
      </c>
      <c r="D112" s="20">
        <v>0.06</v>
      </c>
      <c r="E112" s="21">
        <v>0.1</v>
      </c>
    </row>
    <row r="113" spans="1:5" x14ac:dyDescent="0.2">
      <c r="A113" s="9">
        <v>112</v>
      </c>
      <c r="C113" s="20">
        <v>0.05</v>
      </c>
      <c r="D113" s="20">
        <v>0.06</v>
      </c>
      <c r="E113" s="21">
        <v>0.1</v>
      </c>
    </row>
    <row r="114" spans="1:5" x14ac:dyDescent="0.2">
      <c r="A114" s="9">
        <v>113</v>
      </c>
      <c r="C114" s="20">
        <v>0.05</v>
      </c>
      <c r="D114" s="20">
        <v>0.06</v>
      </c>
      <c r="E114" s="21">
        <v>0.1</v>
      </c>
    </row>
    <row r="115" spans="1:5" x14ac:dyDescent="0.2">
      <c r="A115" s="9">
        <v>114</v>
      </c>
      <c r="C115" s="20">
        <v>0.05</v>
      </c>
      <c r="D115" s="20">
        <v>0.06</v>
      </c>
      <c r="E115" s="21">
        <v>0.1</v>
      </c>
    </row>
    <row r="116" spans="1:5" x14ac:dyDescent="0.2">
      <c r="A116" s="9">
        <v>115</v>
      </c>
      <c r="C116" s="20">
        <v>0.05</v>
      </c>
      <c r="D116" s="20">
        <v>0.06</v>
      </c>
      <c r="E116" s="21">
        <v>0.1</v>
      </c>
    </row>
    <row r="117" spans="1:5" x14ac:dyDescent="0.2">
      <c r="A117" s="9">
        <v>116</v>
      </c>
      <c r="C117" s="20">
        <v>0.05</v>
      </c>
      <c r="D117" s="20">
        <v>0.06</v>
      </c>
      <c r="E117" s="21">
        <v>0.1</v>
      </c>
    </row>
    <row r="118" spans="1:5" x14ac:dyDescent="0.2">
      <c r="A118" s="9">
        <v>117</v>
      </c>
      <c r="C118" s="20">
        <v>0.05</v>
      </c>
      <c r="D118" s="20">
        <v>0.06</v>
      </c>
      <c r="E118" s="21">
        <v>0.1</v>
      </c>
    </row>
    <row r="119" spans="1:5" x14ac:dyDescent="0.2">
      <c r="A119" s="9">
        <v>118</v>
      </c>
      <c r="C119" s="20">
        <v>0.05</v>
      </c>
      <c r="D119" s="20">
        <v>0.06</v>
      </c>
      <c r="E119" s="21">
        <v>0.1</v>
      </c>
    </row>
    <row r="120" spans="1:5" x14ac:dyDescent="0.2">
      <c r="A120" s="9">
        <v>119</v>
      </c>
      <c r="C120" s="20">
        <v>0.05</v>
      </c>
      <c r="D120" s="20">
        <v>0.06</v>
      </c>
      <c r="E120" s="21">
        <v>0.1</v>
      </c>
    </row>
    <row r="121" spans="1:5" x14ac:dyDescent="0.2">
      <c r="A121" s="9">
        <v>120</v>
      </c>
      <c r="C121" s="20">
        <v>0.05</v>
      </c>
      <c r="D121" s="20">
        <v>0.06</v>
      </c>
      <c r="E121" s="21">
        <v>0.1</v>
      </c>
    </row>
    <row r="122" spans="1:5" x14ac:dyDescent="0.2">
      <c r="A122" s="9">
        <v>121</v>
      </c>
      <c r="C122" s="20">
        <v>0.05</v>
      </c>
      <c r="D122" s="20">
        <v>0.06</v>
      </c>
      <c r="E122" s="21">
        <v>0.1</v>
      </c>
    </row>
    <row r="123" spans="1:5" x14ac:dyDescent="0.2">
      <c r="A123" s="9">
        <v>122</v>
      </c>
      <c r="C123" s="20">
        <v>0.05</v>
      </c>
      <c r="D123" s="20">
        <v>0.06</v>
      </c>
      <c r="E123" s="21">
        <v>0.1</v>
      </c>
    </row>
    <row r="124" spans="1:5" x14ac:dyDescent="0.2">
      <c r="A124" s="9">
        <v>123</v>
      </c>
      <c r="C124" s="20">
        <v>0.05</v>
      </c>
      <c r="D124" s="20">
        <v>0.06</v>
      </c>
      <c r="E124" s="21">
        <v>0.1</v>
      </c>
    </row>
    <row r="125" spans="1:5" x14ac:dyDescent="0.2">
      <c r="A125" s="9">
        <v>124</v>
      </c>
      <c r="C125" s="20">
        <v>0.05</v>
      </c>
      <c r="D125" s="20">
        <v>0.06</v>
      </c>
      <c r="E125" s="21">
        <v>0.1</v>
      </c>
    </row>
    <row r="126" spans="1:5" x14ac:dyDescent="0.2">
      <c r="A126" s="9">
        <v>125</v>
      </c>
      <c r="C126" s="20">
        <v>0.05</v>
      </c>
      <c r="D126" s="20">
        <v>0.06</v>
      </c>
      <c r="E126" s="21">
        <v>0.1</v>
      </c>
    </row>
    <row r="127" spans="1:5" x14ac:dyDescent="0.2">
      <c r="A127" s="9">
        <v>126</v>
      </c>
      <c r="C127" s="20">
        <v>0.05</v>
      </c>
      <c r="D127" s="20">
        <v>0.06</v>
      </c>
      <c r="E127" s="21">
        <v>0.1</v>
      </c>
    </row>
    <row r="128" spans="1:5" x14ac:dyDescent="0.2">
      <c r="A128" s="9">
        <v>127</v>
      </c>
      <c r="C128" s="20">
        <v>0.05</v>
      </c>
      <c r="D128" s="20">
        <v>0.06</v>
      </c>
      <c r="E128" s="21">
        <v>0.1</v>
      </c>
    </row>
    <row r="129" spans="1:5" x14ac:dyDescent="0.2">
      <c r="A129" s="9">
        <v>128</v>
      </c>
      <c r="C129" s="20">
        <v>0.05</v>
      </c>
      <c r="D129" s="20">
        <v>0.06</v>
      </c>
      <c r="E129" s="21">
        <v>0.1</v>
      </c>
    </row>
    <row r="130" spans="1:5" x14ac:dyDescent="0.2">
      <c r="A130" s="9">
        <v>129</v>
      </c>
      <c r="C130" s="20">
        <v>0.05</v>
      </c>
      <c r="D130" s="20">
        <v>0.06</v>
      </c>
      <c r="E130" s="21">
        <v>0.1</v>
      </c>
    </row>
    <row r="131" spans="1:5" x14ac:dyDescent="0.2">
      <c r="A131" s="9">
        <v>130</v>
      </c>
      <c r="C131" s="20">
        <v>0.05</v>
      </c>
      <c r="D131" s="20">
        <v>0.06</v>
      </c>
      <c r="E131" s="21">
        <v>0.1</v>
      </c>
    </row>
    <row r="132" spans="1:5" x14ac:dyDescent="0.2">
      <c r="A132" s="9">
        <v>131</v>
      </c>
      <c r="C132" s="20">
        <v>0.05</v>
      </c>
      <c r="D132" s="20">
        <v>0.06</v>
      </c>
      <c r="E132" s="21">
        <v>0.1</v>
      </c>
    </row>
    <row r="133" spans="1:5" x14ac:dyDescent="0.2">
      <c r="A133" s="9">
        <v>132</v>
      </c>
      <c r="C133" s="20">
        <v>0.05</v>
      </c>
      <c r="D133" s="20">
        <v>0.06</v>
      </c>
      <c r="E133" s="21">
        <v>0.1</v>
      </c>
    </row>
    <row r="134" spans="1:5" x14ac:dyDescent="0.2">
      <c r="A134" s="9">
        <v>133</v>
      </c>
      <c r="C134" s="20">
        <v>0.05</v>
      </c>
      <c r="D134" s="20">
        <v>0.06</v>
      </c>
      <c r="E134" s="21">
        <v>0.1</v>
      </c>
    </row>
    <row r="135" spans="1:5" x14ac:dyDescent="0.2">
      <c r="A135" s="9">
        <v>134</v>
      </c>
      <c r="C135" s="20">
        <v>0.05</v>
      </c>
      <c r="D135" s="20">
        <v>0.06</v>
      </c>
      <c r="E135" s="21">
        <v>0.1</v>
      </c>
    </row>
    <row r="136" spans="1:5" x14ac:dyDescent="0.2">
      <c r="A136" s="9">
        <v>135</v>
      </c>
      <c r="C136" s="20">
        <v>0.05</v>
      </c>
      <c r="D136" s="20">
        <v>0.06</v>
      </c>
      <c r="E136" s="21">
        <v>0.1</v>
      </c>
    </row>
    <row r="137" spans="1:5" x14ac:dyDescent="0.2">
      <c r="A137" s="9">
        <v>136</v>
      </c>
      <c r="C137" s="20">
        <v>0.05</v>
      </c>
      <c r="D137" s="20">
        <v>0.06</v>
      </c>
      <c r="E137" s="21">
        <v>0.1</v>
      </c>
    </row>
    <row r="138" spans="1:5" x14ac:dyDescent="0.2">
      <c r="A138" s="9">
        <v>137</v>
      </c>
      <c r="C138" s="20">
        <v>0.05</v>
      </c>
      <c r="D138" s="20">
        <v>0.06</v>
      </c>
      <c r="E138" s="21">
        <v>0.1</v>
      </c>
    </row>
    <row r="139" spans="1:5" x14ac:dyDescent="0.2">
      <c r="A139" s="9">
        <v>138</v>
      </c>
      <c r="C139" s="20">
        <v>0.05</v>
      </c>
      <c r="D139" s="20">
        <v>0.06</v>
      </c>
      <c r="E139" s="21">
        <v>0.1</v>
      </c>
    </row>
    <row r="140" spans="1:5" x14ac:dyDescent="0.2">
      <c r="A140" s="9">
        <v>139</v>
      </c>
      <c r="C140" s="20">
        <v>0.05</v>
      </c>
      <c r="D140" s="20">
        <v>0.06</v>
      </c>
      <c r="E140" s="21">
        <v>0.1</v>
      </c>
    </row>
    <row r="141" spans="1:5" x14ac:dyDescent="0.2">
      <c r="A141" s="9">
        <v>140</v>
      </c>
      <c r="C141" s="20">
        <v>0.05</v>
      </c>
      <c r="D141" s="20">
        <v>0.06</v>
      </c>
      <c r="E141" s="21">
        <v>0.1</v>
      </c>
    </row>
    <row r="142" spans="1:5" x14ac:dyDescent="0.2">
      <c r="A142" s="9">
        <v>141</v>
      </c>
      <c r="C142" s="20">
        <v>0.05</v>
      </c>
      <c r="D142" s="20">
        <v>0.06</v>
      </c>
      <c r="E142" s="21">
        <v>0.1</v>
      </c>
    </row>
    <row r="143" spans="1:5" x14ac:dyDescent="0.2">
      <c r="A143" s="9">
        <v>142</v>
      </c>
      <c r="C143" s="20">
        <v>0.05</v>
      </c>
      <c r="D143" s="20">
        <v>0.06</v>
      </c>
      <c r="E143" s="21">
        <v>0.1</v>
      </c>
    </row>
    <row r="144" spans="1:5" x14ac:dyDescent="0.2">
      <c r="A144" s="9">
        <v>143</v>
      </c>
      <c r="C144" s="20">
        <v>0.05</v>
      </c>
      <c r="D144" s="20">
        <v>0.06</v>
      </c>
      <c r="E144" s="21">
        <v>0.1</v>
      </c>
    </row>
    <row r="145" spans="1:5" x14ac:dyDescent="0.2">
      <c r="A145" s="9">
        <v>144</v>
      </c>
      <c r="C145" s="20">
        <v>0.05</v>
      </c>
      <c r="D145" s="20">
        <v>0.06</v>
      </c>
      <c r="E145" s="21">
        <v>0.1</v>
      </c>
    </row>
    <row r="146" spans="1:5" x14ac:dyDescent="0.2">
      <c r="A146" s="9">
        <v>145</v>
      </c>
      <c r="C146" s="20">
        <v>0.05</v>
      </c>
      <c r="D146" s="20">
        <v>0.06</v>
      </c>
      <c r="E146" s="21">
        <v>0.1</v>
      </c>
    </row>
    <row r="147" spans="1:5" x14ac:dyDescent="0.2">
      <c r="A147" s="9">
        <v>146</v>
      </c>
      <c r="C147" s="20">
        <v>0.05</v>
      </c>
      <c r="D147" s="20">
        <v>0.06</v>
      </c>
      <c r="E147" s="21">
        <v>0.1</v>
      </c>
    </row>
    <row r="148" spans="1:5" x14ac:dyDescent="0.2">
      <c r="A148" s="9">
        <v>147</v>
      </c>
      <c r="C148" s="20">
        <v>0.05</v>
      </c>
      <c r="D148" s="20">
        <v>0.06</v>
      </c>
      <c r="E148" s="21">
        <v>0.1</v>
      </c>
    </row>
    <row r="149" spans="1:5" x14ac:dyDescent="0.2">
      <c r="A149" s="9">
        <v>148</v>
      </c>
      <c r="C149" s="20">
        <v>0.05</v>
      </c>
      <c r="D149" s="20">
        <v>0.06</v>
      </c>
      <c r="E149" s="21">
        <v>0.1</v>
      </c>
    </row>
    <row r="150" spans="1:5" x14ac:dyDescent="0.2">
      <c r="A150" s="9">
        <v>149</v>
      </c>
      <c r="C150" s="20">
        <v>0.05</v>
      </c>
      <c r="D150" s="20">
        <v>0.06</v>
      </c>
      <c r="E150" s="21">
        <v>0.1</v>
      </c>
    </row>
    <row r="151" spans="1:5" x14ac:dyDescent="0.2">
      <c r="A151" s="9">
        <v>150</v>
      </c>
      <c r="C151" s="20">
        <v>0.05</v>
      </c>
      <c r="D151" s="20">
        <v>0.06</v>
      </c>
      <c r="E151" s="21">
        <v>0.1</v>
      </c>
    </row>
    <row r="152" spans="1:5" x14ac:dyDescent="0.2">
      <c r="A152" s="9">
        <v>151</v>
      </c>
      <c r="C152" s="20">
        <v>0.05</v>
      </c>
      <c r="D152" s="20">
        <v>0.06</v>
      </c>
      <c r="E152" s="21">
        <v>0.1</v>
      </c>
    </row>
    <row r="153" spans="1:5" x14ac:dyDescent="0.2">
      <c r="A153" s="9">
        <v>152</v>
      </c>
      <c r="C153" s="20">
        <v>0.05</v>
      </c>
      <c r="D153" s="20">
        <v>0.06</v>
      </c>
      <c r="E153" s="21">
        <v>0.1</v>
      </c>
    </row>
    <row r="154" spans="1:5" x14ac:dyDescent="0.2">
      <c r="A154" s="9">
        <v>153</v>
      </c>
      <c r="C154" s="20">
        <v>0.05</v>
      </c>
      <c r="D154" s="20">
        <v>0.06</v>
      </c>
      <c r="E154" s="21">
        <v>0.1</v>
      </c>
    </row>
    <row r="155" spans="1:5" x14ac:dyDescent="0.2">
      <c r="A155" s="9">
        <v>154</v>
      </c>
      <c r="C155" s="20">
        <v>0.05</v>
      </c>
      <c r="D155" s="20">
        <v>0.06</v>
      </c>
      <c r="E155" s="21">
        <v>0.1</v>
      </c>
    </row>
    <row r="156" spans="1:5" x14ac:dyDescent="0.2">
      <c r="A156" s="9">
        <v>155</v>
      </c>
      <c r="C156" s="20">
        <v>0.05</v>
      </c>
      <c r="D156" s="20">
        <v>0.06</v>
      </c>
      <c r="E156" s="21">
        <v>0.1</v>
      </c>
    </row>
    <row r="157" spans="1:5" x14ac:dyDescent="0.2">
      <c r="A157" s="9">
        <v>156</v>
      </c>
      <c r="C157" s="20">
        <v>0.05</v>
      </c>
      <c r="D157" s="20">
        <v>0.06</v>
      </c>
      <c r="E157" s="21">
        <v>0.1</v>
      </c>
    </row>
    <row r="158" spans="1:5" x14ac:dyDescent="0.2">
      <c r="A158" s="9">
        <v>157</v>
      </c>
      <c r="C158" s="20">
        <v>0.05</v>
      </c>
      <c r="D158" s="20">
        <v>0.06</v>
      </c>
      <c r="E158" s="21">
        <v>0.1</v>
      </c>
    </row>
    <row r="159" spans="1:5" x14ac:dyDescent="0.2">
      <c r="A159" s="9">
        <v>158</v>
      </c>
      <c r="C159" s="20">
        <v>0.05</v>
      </c>
      <c r="D159" s="20">
        <v>0.06</v>
      </c>
      <c r="E159" s="21">
        <v>0.1</v>
      </c>
    </row>
    <row r="160" spans="1:5" x14ac:dyDescent="0.2">
      <c r="A160" s="9">
        <v>159</v>
      </c>
      <c r="C160" s="20">
        <v>0.05</v>
      </c>
      <c r="D160" s="20">
        <v>0.06</v>
      </c>
      <c r="E160" s="21">
        <v>0.1</v>
      </c>
    </row>
    <row r="161" spans="1:5" x14ac:dyDescent="0.2">
      <c r="A161" s="9">
        <v>160</v>
      </c>
      <c r="C161" s="20">
        <v>0.05</v>
      </c>
      <c r="D161" s="20">
        <v>0.06</v>
      </c>
      <c r="E161" s="21">
        <v>0.1</v>
      </c>
    </row>
    <row r="162" spans="1:5" x14ac:dyDescent="0.2">
      <c r="A162" s="9">
        <v>161</v>
      </c>
      <c r="C162" s="20">
        <v>0.05</v>
      </c>
      <c r="D162" s="20">
        <v>0.06</v>
      </c>
      <c r="E162" s="21">
        <v>0.1</v>
      </c>
    </row>
    <row r="163" spans="1:5" x14ac:dyDescent="0.2">
      <c r="A163" s="9">
        <v>162</v>
      </c>
      <c r="C163" s="20">
        <v>0.05</v>
      </c>
      <c r="D163" s="20">
        <v>0.06</v>
      </c>
      <c r="E163" s="21">
        <v>0.1</v>
      </c>
    </row>
    <row r="164" spans="1:5" x14ac:dyDescent="0.2">
      <c r="A164" s="9">
        <v>163</v>
      </c>
      <c r="C164" s="20">
        <v>0.05</v>
      </c>
      <c r="D164" s="20">
        <v>0.06</v>
      </c>
      <c r="E164" s="21">
        <v>0.1</v>
      </c>
    </row>
    <row r="165" spans="1:5" x14ac:dyDescent="0.2">
      <c r="A165" s="9">
        <v>164</v>
      </c>
      <c r="C165" s="20">
        <v>0.05</v>
      </c>
      <c r="D165" s="20">
        <v>0.06</v>
      </c>
      <c r="E165" s="21">
        <v>0.1</v>
      </c>
    </row>
    <row r="166" spans="1:5" x14ac:dyDescent="0.2">
      <c r="A166" s="9">
        <v>165</v>
      </c>
      <c r="C166" s="20">
        <v>0.05</v>
      </c>
      <c r="D166" s="20">
        <v>0.06</v>
      </c>
      <c r="E166" s="21">
        <v>0.1</v>
      </c>
    </row>
    <row r="167" spans="1:5" x14ac:dyDescent="0.2">
      <c r="A167" s="9">
        <v>166</v>
      </c>
      <c r="C167" s="20">
        <v>0.05</v>
      </c>
      <c r="D167" s="20">
        <v>0.06</v>
      </c>
      <c r="E167" s="21">
        <v>0.1</v>
      </c>
    </row>
    <row r="168" spans="1:5" x14ac:dyDescent="0.2">
      <c r="A168" s="9">
        <v>167</v>
      </c>
      <c r="C168" s="20">
        <v>0.05</v>
      </c>
      <c r="D168" s="20">
        <v>0.06</v>
      </c>
      <c r="E168" s="21">
        <v>0.1</v>
      </c>
    </row>
    <row r="169" spans="1:5" x14ac:dyDescent="0.2">
      <c r="A169" s="9">
        <v>168</v>
      </c>
      <c r="C169" s="20">
        <v>0.05</v>
      </c>
      <c r="D169" s="20">
        <v>0.06</v>
      </c>
      <c r="E169" s="21">
        <v>0.1</v>
      </c>
    </row>
    <row r="170" spans="1:5" x14ac:dyDescent="0.2">
      <c r="A170" s="9">
        <v>169</v>
      </c>
      <c r="C170" s="20">
        <v>0.05</v>
      </c>
      <c r="D170" s="20">
        <v>0.06</v>
      </c>
      <c r="E170" s="21">
        <v>0.1</v>
      </c>
    </row>
    <row r="171" spans="1:5" x14ac:dyDescent="0.2">
      <c r="A171" s="9">
        <v>170</v>
      </c>
      <c r="C171" s="20">
        <v>0.05</v>
      </c>
      <c r="D171" s="20">
        <v>0.06</v>
      </c>
      <c r="E171" s="21">
        <v>0.1</v>
      </c>
    </row>
    <row r="172" spans="1:5" x14ac:dyDescent="0.2">
      <c r="A172" s="9">
        <v>171</v>
      </c>
      <c r="C172" s="20">
        <v>0.05</v>
      </c>
      <c r="D172" s="20">
        <v>0.06</v>
      </c>
      <c r="E172" s="21">
        <v>0.1</v>
      </c>
    </row>
    <row r="173" spans="1:5" x14ac:dyDescent="0.2">
      <c r="A173" s="9">
        <v>172</v>
      </c>
      <c r="C173" s="20">
        <v>0.05</v>
      </c>
      <c r="D173" s="20">
        <v>0.06</v>
      </c>
      <c r="E173" s="21">
        <v>0.1</v>
      </c>
    </row>
    <row r="174" spans="1:5" x14ac:dyDescent="0.2">
      <c r="A174" s="9">
        <v>173</v>
      </c>
      <c r="C174" s="20">
        <v>0.05</v>
      </c>
      <c r="D174" s="20">
        <v>0.06</v>
      </c>
      <c r="E174" s="21">
        <v>0.1</v>
      </c>
    </row>
    <row r="175" spans="1:5" x14ac:dyDescent="0.2">
      <c r="A175" s="9">
        <v>174</v>
      </c>
      <c r="C175" s="20">
        <v>0.05</v>
      </c>
      <c r="D175" s="20">
        <v>0.06</v>
      </c>
      <c r="E175" s="21">
        <v>0.1</v>
      </c>
    </row>
    <row r="176" spans="1:5" x14ac:dyDescent="0.2">
      <c r="A176" s="9">
        <v>175</v>
      </c>
      <c r="C176" s="20">
        <v>0.05</v>
      </c>
      <c r="D176" s="20">
        <v>0.06</v>
      </c>
      <c r="E176" s="21">
        <v>0.1</v>
      </c>
    </row>
    <row r="177" spans="1:5" x14ac:dyDescent="0.2">
      <c r="A177" s="9">
        <v>176</v>
      </c>
      <c r="C177" s="20">
        <v>0.05</v>
      </c>
      <c r="D177" s="20">
        <v>0.06</v>
      </c>
      <c r="E177" s="21">
        <v>0.1</v>
      </c>
    </row>
    <row r="178" spans="1:5" x14ac:dyDescent="0.2">
      <c r="A178" s="9">
        <v>177</v>
      </c>
      <c r="C178" s="20">
        <v>0.05</v>
      </c>
      <c r="D178" s="20">
        <v>0.06</v>
      </c>
      <c r="E178" s="21">
        <v>0.1</v>
      </c>
    </row>
    <row r="179" spans="1:5" x14ac:dyDescent="0.2">
      <c r="A179" s="9">
        <v>178</v>
      </c>
      <c r="C179" s="20">
        <v>0.05</v>
      </c>
      <c r="D179" s="20">
        <v>0.06</v>
      </c>
      <c r="E179" s="21">
        <v>0.1</v>
      </c>
    </row>
    <row r="180" spans="1:5" x14ac:dyDescent="0.2">
      <c r="A180" s="9">
        <v>179</v>
      </c>
      <c r="C180" s="20">
        <v>0.05</v>
      </c>
      <c r="D180" s="20">
        <v>0.06</v>
      </c>
      <c r="E180" s="21">
        <v>0.1</v>
      </c>
    </row>
    <row r="181" spans="1:5" x14ac:dyDescent="0.2">
      <c r="A181" s="9">
        <v>180</v>
      </c>
      <c r="C181" s="20">
        <v>0.05</v>
      </c>
      <c r="D181" s="20">
        <v>0.06</v>
      </c>
      <c r="E181" s="21">
        <v>0.1</v>
      </c>
    </row>
    <row r="182" spans="1:5" x14ac:dyDescent="0.2">
      <c r="A182" s="9">
        <v>181</v>
      </c>
      <c r="C182" s="20">
        <v>0.05</v>
      </c>
      <c r="D182" s="20">
        <v>0.06</v>
      </c>
      <c r="E182" s="21">
        <v>0.1</v>
      </c>
    </row>
    <row r="183" spans="1:5" x14ac:dyDescent="0.2">
      <c r="A183" s="9">
        <v>182</v>
      </c>
      <c r="C183" s="20">
        <v>0.05</v>
      </c>
      <c r="D183" s="20">
        <v>0.06</v>
      </c>
      <c r="E183" s="21">
        <v>0.1</v>
      </c>
    </row>
    <row r="184" spans="1:5" x14ac:dyDescent="0.2">
      <c r="A184" s="9">
        <v>183</v>
      </c>
      <c r="C184" s="20">
        <v>0.05</v>
      </c>
      <c r="D184" s="20">
        <v>0.06</v>
      </c>
      <c r="E184" s="21">
        <v>0.1</v>
      </c>
    </row>
    <row r="185" spans="1:5" x14ac:dyDescent="0.2">
      <c r="A185" s="9">
        <v>184</v>
      </c>
      <c r="C185" s="20">
        <v>0.05</v>
      </c>
      <c r="D185" s="20">
        <v>0.06</v>
      </c>
      <c r="E185" s="21">
        <v>0.1</v>
      </c>
    </row>
    <row r="186" spans="1:5" x14ac:dyDescent="0.2">
      <c r="A186" s="9">
        <v>185</v>
      </c>
      <c r="C186" s="20">
        <v>0.05</v>
      </c>
      <c r="D186" s="20">
        <v>0.06</v>
      </c>
      <c r="E186" s="21">
        <v>0.1</v>
      </c>
    </row>
    <row r="187" spans="1:5" x14ac:dyDescent="0.2">
      <c r="A187" s="9">
        <v>186</v>
      </c>
      <c r="C187" s="20">
        <v>0.05</v>
      </c>
      <c r="D187" s="20">
        <v>0.06</v>
      </c>
      <c r="E187" s="21">
        <v>0.1</v>
      </c>
    </row>
    <row r="188" spans="1:5" x14ac:dyDescent="0.2">
      <c r="A188" s="9">
        <v>187</v>
      </c>
      <c r="C188" s="20">
        <v>0.05</v>
      </c>
      <c r="D188" s="20">
        <v>0.06</v>
      </c>
      <c r="E188" s="21">
        <v>0.1</v>
      </c>
    </row>
    <row r="189" spans="1:5" x14ac:dyDescent="0.2">
      <c r="A189" s="9">
        <v>188</v>
      </c>
      <c r="C189" s="20">
        <v>0.05</v>
      </c>
      <c r="D189" s="20">
        <v>0.06</v>
      </c>
      <c r="E189" s="21">
        <v>0.1</v>
      </c>
    </row>
    <row r="190" spans="1:5" x14ac:dyDescent="0.2">
      <c r="A190" s="9">
        <v>189</v>
      </c>
      <c r="C190" s="20">
        <v>0.05</v>
      </c>
      <c r="D190" s="20">
        <v>0.06</v>
      </c>
      <c r="E190" s="21">
        <v>0.1</v>
      </c>
    </row>
    <row r="191" spans="1:5" x14ac:dyDescent="0.2">
      <c r="A191" s="9">
        <v>190</v>
      </c>
      <c r="C191" s="20">
        <v>0.05</v>
      </c>
      <c r="D191" s="20">
        <v>0.06</v>
      </c>
      <c r="E191" s="21">
        <v>0.1</v>
      </c>
    </row>
    <row r="192" spans="1:5" x14ac:dyDescent="0.2">
      <c r="A192" s="9">
        <v>191</v>
      </c>
      <c r="C192" s="20">
        <v>0.05</v>
      </c>
      <c r="D192" s="20">
        <v>0.06</v>
      </c>
      <c r="E192" s="21">
        <v>0.1</v>
      </c>
    </row>
    <row r="193" spans="1:5" x14ac:dyDescent="0.2">
      <c r="A193" s="9">
        <v>192</v>
      </c>
      <c r="C193" s="20">
        <v>0.05</v>
      </c>
      <c r="D193" s="20">
        <v>0.06</v>
      </c>
      <c r="E193" s="21">
        <v>0.1</v>
      </c>
    </row>
    <row r="194" spans="1:5" x14ac:dyDescent="0.2">
      <c r="A194" s="9">
        <v>193</v>
      </c>
      <c r="C194" s="20">
        <v>0.05</v>
      </c>
      <c r="D194" s="20">
        <v>0.06</v>
      </c>
      <c r="E194" s="21">
        <v>0.1</v>
      </c>
    </row>
    <row r="195" spans="1:5" x14ac:dyDescent="0.2">
      <c r="A195" s="9">
        <v>194</v>
      </c>
      <c r="C195" s="20">
        <v>0.05</v>
      </c>
      <c r="D195" s="20">
        <v>0.06</v>
      </c>
      <c r="E195" s="21">
        <v>0.1</v>
      </c>
    </row>
    <row r="196" spans="1:5" x14ac:dyDescent="0.2">
      <c r="A196" s="9">
        <v>195</v>
      </c>
      <c r="C196" s="20">
        <v>0.05</v>
      </c>
      <c r="D196" s="20">
        <v>0.06</v>
      </c>
      <c r="E196" s="21">
        <v>0.1</v>
      </c>
    </row>
    <row r="197" spans="1:5" x14ac:dyDescent="0.2">
      <c r="A197" s="9">
        <v>196</v>
      </c>
      <c r="C197" s="20">
        <v>0.05</v>
      </c>
      <c r="D197" s="20">
        <v>0.06</v>
      </c>
      <c r="E197" s="21">
        <v>0.1</v>
      </c>
    </row>
    <row r="198" spans="1:5" x14ac:dyDescent="0.2">
      <c r="A198" s="9">
        <v>197</v>
      </c>
      <c r="C198" s="20">
        <v>0.05</v>
      </c>
      <c r="D198" s="20">
        <v>0.06</v>
      </c>
      <c r="E198" s="21">
        <v>0.1</v>
      </c>
    </row>
    <row r="199" spans="1:5" x14ac:dyDescent="0.2">
      <c r="A199" s="9">
        <v>198</v>
      </c>
      <c r="C199" s="20">
        <v>0.05</v>
      </c>
      <c r="D199" s="20">
        <v>0.06</v>
      </c>
      <c r="E199" s="21">
        <v>0.1</v>
      </c>
    </row>
    <row r="200" spans="1:5" x14ac:dyDescent="0.2">
      <c r="A200" s="9">
        <v>199</v>
      </c>
      <c r="C200" s="20">
        <v>0.05</v>
      </c>
      <c r="D200" s="20">
        <v>0.06</v>
      </c>
      <c r="E200" s="21">
        <v>0.1</v>
      </c>
    </row>
    <row r="201" spans="1:5" x14ac:dyDescent="0.2">
      <c r="A201" s="9">
        <v>200</v>
      </c>
      <c r="C201" s="20">
        <v>0.05</v>
      </c>
      <c r="D201" s="20">
        <v>0.06</v>
      </c>
      <c r="E201" s="21">
        <v>0.1</v>
      </c>
    </row>
    <row r="202" spans="1:5" x14ac:dyDescent="0.2">
      <c r="A202" s="9">
        <v>201</v>
      </c>
      <c r="C202" s="20">
        <v>0.05</v>
      </c>
      <c r="D202" s="20">
        <v>0.06</v>
      </c>
      <c r="E202" s="21">
        <v>0.1</v>
      </c>
    </row>
    <row r="203" spans="1:5" x14ac:dyDescent="0.2">
      <c r="A203" s="9">
        <v>202</v>
      </c>
      <c r="C203" s="20">
        <v>0.05</v>
      </c>
      <c r="D203" s="20">
        <v>0.06</v>
      </c>
      <c r="E203" s="21">
        <v>0.1</v>
      </c>
    </row>
    <row r="204" spans="1:5" x14ac:dyDescent="0.2">
      <c r="A204" s="9">
        <v>203</v>
      </c>
      <c r="C204" s="20">
        <v>0.05</v>
      </c>
      <c r="D204" s="20">
        <v>0.06</v>
      </c>
      <c r="E204" s="21">
        <v>0.1</v>
      </c>
    </row>
    <row r="205" spans="1:5" x14ac:dyDescent="0.2">
      <c r="A205" s="9">
        <v>204</v>
      </c>
      <c r="C205" s="20">
        <v>0.05</v>
      </c>
      <c r="D205" s="20">
        <v>0.06</v>
      </c>
      <c r="E205" s="21">
        <v>0.1</v>
      </c>
    </row>
    <row r="206" spans="1:5" x14ac:dyDescent="0.2">
      <c r="A206" s="9">
        <v>205</v>
      </c>
      <c r="C206" s="20">
        <v>0.05</v>
      </c>
      <c r="D206" s="20">
        <v>0.06</v>
      </c>
      <c r="E206" s="21">
        <v>0.1</v>
      </c>
    </row>
    <row r="207" spans="1:5" x14ac:dyDescent="0.2">
      <c r="A207" s="9">
        <v>206</v>
      </c>
      <c r="C207" s="20">
        <v>0.05</v>
      </c>
      <c r="D207" s="20">
        <v>0.06</v>
      </c>
      <c r="E207" s="21">
        <v>0.1</v>
      </c>
    </row>
    <row r="208" spans="1:5" x14ac:dyDescent="0.2">
      <c r="A208" s="9">
        <v>207</v>
      </c>
      <c r="C208" s="20">
        <v>0.05</v>
      </c>
      <c r="D208" s="20">
        <v>0.06</v>
      </c>
      <c r="E208" s="21">
        <v>0.1</v>
      </c>
    </row>
    <row r="209" spans="1:5" x14ac:dyDescent="0.2">
      <c r="A209" s="9">
        <v>208</v>
      </c>
      <c r="C209" s="20">
        <v>0.05</v>
      </c>
      <c r="D209" s="20">
        <v>0.06</v>
      </c>
      <c r="E209" s="21">
        <v>0.1</v>
      </c>
    </row>
    <row r="210" spans="1:5" x14ac:dyDescent="0.2">
      <c r="A210" s="9">
        <v>209</v>
      </c>
      <c r="C210" s="20">
        <v>0.05</v>
      </c>
      <c r="D210" s="20">
        <v>0.06</v>
      </c>
      <c r="E210" s="21">
        <v>0.1</v>
      </c>
    </row>
    <row r="211" spans="1:5" x14ac:dyDescent="0.2">
      <c r="A211" s="9">
        <v>210</v>
      </c>
      <c r="C211" s="20">
        <v>0.05</v>
      </c>
      <c r="D211" s="20">
        <v>0.06</v>
      </c>
      <c r="E211" s="21">
        <v>0.1</v>
      </c>
    </row>
    <row r="212" spans="1:5" x14ac:dyDescent="0.2">
      <c r="A212" s="9">
        <v>211</v>
      </c>
      <c r="C212" s="20">
        <v>0.05</v>
      </c>
      <c r="D212" s="20">
        <v>0.06</v>
      </c>
      <c r="E212" s="21">
        <v>0.1</v>
      </c>
    </row>
    <row r="213" spans="1:5" x14ac:dyDescent="0.2">
      <c r="A213" s="9">
        <v>212</v>
      </c>
      <c r="C213" s="20">
        <v>0.05</v>
      </c>
      <c r="D213" s="20">
        <v>0.06</v>
      </c>
      <c r="E213" s="21">
        <v>0.1</v>
      </c>
    </row>
    <row r="214" spans="1:5" x14ac:dyDescent="0.2">
      <c r="A214" s="9">
        <v>213</v>
      </c>
      <c r="C214" s="20">
        <v>0.05</v>
      </c>
      <c r="D214" s="20">
        <v>0.06</v>
      </c>
      <c r="E214" s="21">
        <v>0.1</v>
      </c>
    </row>
    <row r="215" spans="1:5" x14ac:dyDescent="0.2">
      <c r="A215" s="9">
        <v>214</v>
      </c>
      <c r="C215" s="20">
        <v>0.05</v>
      </c>
      <c r="D215" s="20">
        <v>0.06</v>
      </c>
      <c r="E215" s="21">
        <v>0.1</v>
      </c>
    </row>
    <row r="216" spans="1:5" x14ac:dyDescent="0.2">
      <c r="A216" s="9">
        <v>215</v>
      </c>
      <c r="C216" s="20">
        <v>0.05</v>
      </c>
      <c r="D216" s="20">
        <v>0.06</v>
      </c>
      <c r="E216" s="21">
        <v>0.1</v>
      </c>
    </row>
    <row r="217" spans="1:5" x14ac:dyDescent="0.2">
      <c r="A217" s="9">
        <v>216</v>
      </c>
      <c r="C217" s="20">
        <v>0.05</v>
      </c>
      <c r="D217" s="20">
        <v>0.06</v>
      </c>
      <c r="E217" s="21">
        <v>0.1</v>
      </c>
    </row>
    <row r="218" spans="1:5" x14ac:dyDescent="0.2">
      <c r="A218" s="9">
        <v>217</v>
      </c>
      <c r="C218" s="20">
        <v>0.05</v>
      </c>
      <c r="D218" s="20">
        <v>0.06</v>
      </c>
      <c r="E218" s="21">
        <v>0.1</v>
      </c>
    </row>
    <row r="219" spans="1:5" x14ac:dyDescent="0.2">
      <c r="A219" s="9">
        <v>218</v>
      </c>
      <c r="C219" s="20">
        <v>0.05</v>
      </c>
      <c r="D219" s="20">
        <v>0.06</v>
      </c>
      <c r="E219" s="21">
        <v>0.1</v>
      </c>
    </row>
    <row r="220" spans="1:5" x14ac:dyDescent="0.2">
      <c r="A220" s="9">
        <v>219</v>
      </c>
      <c r="C220" s="20">
        <v>0.05</v>
      </c>
      <c r="D220" s="20">
        <v>0.06</v>
      </c>
      <c r="E220" s="21">
        <v>0.1</v>
      </c>
    </row>
    <row r="221" spans="1:5" x14ac:dyDescent="0.2">
      <c r="A221" s="9">
        <v>220</v>
      </c>
      <c r="C221" s="20">
        <v>0.05</v>
      </c>
      <c r="D221" s="20">
        <v>0.06</v>
      </c>
      <c r="E221" s="21">
        <v>0.1</v>
      </c>
    </row>
    <row r="222" spans="1:5" x14ac:dyDescent="0.2">
      <c r="A222" s="9">
        <v>221</v>
      </c>
      <c r="C222" s="20">
        <v>0.05</v>
      </c>
      <c r="D222" s="20">
        <v>0.06</v>
      </c>
      <c r="E222" s="21">
        <v>0.1</v>
      </c>
    </row>
    <row r="223" spans="1:5" x14ac:dyDescent="0.2">
      <c r="A223" s="9">
        <v>222</v>
      </c>
      <c r="C223" s="20">
        <v>0.05</v>
      </c>
      <c r="D223" s="20">
        <v>0.06</v>
      </c>
      <c r="E223" s="21">
        <v>0.1</v>
      </c>
    </row>
    <row r="224" spans="1:5" x14ac:dyDescent="0.2">
      <c r="A224" s="9">
        <v>223</v>
      </c>
      <c r="C224" s="20">
        <v>0.05</v>
      </c>
      <c r="D224" s="20">
        <v>0.06</v>
      </c>
      <c r="E224" s="21">
        <v>0.1</v>
      </c>
    </row>
    <row r="225" spans="1:5" x14ac:dyDescent="0.2">
      <c r="A225" s="9">
        <v>224</v>
      </c>
      <c r="C225" s="20">
        <v>0.05</v>
      </c>
      <c r="D225" s="20">
        <v>0.06</v>
      </c>
      <c r="E225" s="21">
        <v>0.1</v>
      </c>
    </row>
    <row r="226" spans="1:5" x14ac:dyDescent="0.2">
      <c r="A226" s="9">
        <v>225</v>
      </c>
      <c r="C226" s="20">
        <v>0.05</v>
      </c>
      <c r="D226" s="20">
        <v>0.06</v>
      </c>
      <c r="E226" s="21">
        <v>0.1</v>
      </c>
    </row>
    <row r="227" spans="1:5" x14ac:dyDescent="0.2">
      <c r="A227" s="9">
        <v>226</v>
      </c>
      <c r="C227" s="20">
        <v>0.05</v>
      </c>
      <c r="D227" s="20">
        <v>0.06</v>
      </c>
      <c r="E227" s="21">
        <v>0.1</v>
      </c>
    </row>
    <row r="228" spans="1:5" x14ac:dyDescent="0.2">
      <c r="A228" s="9">
        <v>227</v>
      </c>
      <c r="C228" s="20">
        <v>0.05</v>
      </c>
      <c r="D228" s="20">
        <v>0.06</v>
      </c>
      <c r="E228" s="21">
        <v>0.1</v>
      </c>
    </row>
    <row r="229" spans="1:5" x14ac:dyDescent="0.2">
      <c r="A229" s="9">
        <v>228</v>
      </c>
      <c r="C229" s="20">
        <v>0.05</v>
      </c>
      <c r="D229" s="20">
        <v>0.06</v>
      </c>
      <c r="E229" s="21">
        <v>0.1</v>
      </c>
    </row>
    <row r="230" spans="1:5" x14ac:dyDescent="0.2">
      <c r="A230" s="9">
        <v>229</v>
      </c>
      <c r="C230" s="20">
        <v>0.05</v>
      </c>
      <c r="D230" s="20">
        <v>0.06</v>
      </c>
      <c r="E230" s="21">
        <v>0.1</v>
      </c>
    </row>
    <row r="231" spans="1:5" x14ac:dyDescent="0.2">
      <c r="A231" s="9">
        <v>230</v>
      </c>
      <c r="C231" s="20">
        <v>0.05</v>
      </c>
      <c r="D231" s="20">
        <v>0.06</v>
      </c>
      <c r="E231" s="21">
        <v>0.1</v>
      </c>
    </row>
    <row r="232" spans="1:5" x14ac:dyDescent="0.2">
      <c r="A232" s="9">
        <v>231</v>
      </c>
      <c r="C232" s="20">
        <v>0.05</v>
      </c>
      <c r="D232" s="20">
        <v>0.06</v>
      </c>
      <c r="E232" s="21">
        <v>0.1</v>
      </c>
    </row>
    <row r="233" spans="1:5" x14ac:dyDescent="0.2">
      <c r="A233" s="9">
        <v>232</v>
      </c>
      <c r="C233" s="20">
        <v>0.05</v>
      </c>
      <c r="D233" s="20">
        <v>0.06</v>
      </c>
      <c r="E233" s="21">
        <v>0.1</v>
      </c>
    </row>
    <row r="234" spans="1:5" x14ac:dyDescent="0.2">
      <c r="A234" s="9">
        <v>233</v>
      </c>
      <c r="C234" s="20">
        <v>0.05</v>
      </c>
      <c r="D234" s="20">
        <v>0.06</v>
      </c>
      <c r="E234" s="21">
        <v>0.1</v>
      </c>
    </row>
    <row r="235" spans="1:5" x14ac:dyDescent="0.2">
      <c r="A235" s="9">
        <v>234</v>
      </c>
      <c r="C235" s="20">
        <v>0.05</v>
      </c>
      <c r="D235" s="20">
        <v>0.06</v>
      </c>
      <c r="E235" s="21">
        <v>0.1</v>
      </c>
    </row>
    <row r="236" spans="1:5" x14ac:dyDescent="0.2">
      <c r="A236" s="9">
        <v>235</v>
      </c>
      <c r="C236" s="20">
        <v>0.05</v>
      </c>
      <c r="D236" s="20">
        <v>0.06</v>
      </c>
      <c r="E236" s="21">
        <v>0.1</v>
      </c>
    </row>
    <row r="237" spans="1:5" x14ac:dyDescent="0.2">
      <c r="A237" s="9">
        <v>236</v>
      </c>
      <c r="C237" s="20">
        <v>0.05</v>
      </c>
      <c r="D237" s="20">
        <v>0.06</v>
      </c>
      <c r="E237" s="21">
        <v>0.1</v>
      </c>
    </row>
    <row r="238" spans="1:5" x14ac:dyDescent="0.2">
      <c r="A238" s="9">
        <v>237</v>
      </c>
      <c r="C238" s="20">
        <v>0.05</v>
      </c>
      <c r="D238" s="20">
        <v>0.06</v>
      </c>
      <c r="E238" s="21">
        <v>0.1</v>
      </c>
    </row>
    <row r="239" spans="1:5" x14ac:dyDescent="0.2">
      <c r="A239" s="9">
        <v>238</v>
      </c>
      <c r="C239" s="20">
        <v>0.05</v>
      </c>
      <c r="D239" s="20">
        <v>0.06</v>
      </c>
      <c r="E239" s="21">
        <v>0.1</v>
      </c>
    </row>
    <row r="240" spans="1:5" x14ac:dyDescent="0.2">
      <c r="A240" s="9">
        <v>239</v>
      </c>
      <c r="C240" s="20">
        <v>0.05</v>
      </c>
      <c r="D240" s="20">
        <v>0.06</v>
      </c>
      <c r="E240" s="21">
        <v>0.1</v>
      </c>
    </row>
    <row r="241" spans="1:5" x14ac:dyDescent="0.2">
      <c r="A241" s="9">
        <v>240</v>
      </c>
      <c r="C241" s="20">
        <v>0.05</v>
      </c>
      <c r="D241" s="20">
        <v>0.06</v>
      </c>
      <c r="E241" s="21">
        <v>0.1</v>
      </c>
    </row>
    <row r="242" spans="1:5" x14ac:dyDescent="0.2">
      <c r="A242" s="9">
        <v>241</v>
      </c>
      <c r="C242" s="20">
        <v>0.05</v>
      </c>
      <c r="D242" s="20">
        <v>0.06</v>
      </c>
      <c r="E242" s="21">
        <v>0.1</v>
      </c>
    </row>
    <row r="243" spans="1:5" x14ac:dyDescent="0.2">
      <c r="A243" s="9">
        <v>242</v>
      </c>
      <c r="C243" s="20">
        <v>0.05</v>
      </c>
      <c r="D243" s="20">
        <v>0.06</v>
      </c>
      <c r="E243" s="21">
        <v>0.1</v>
      </c>
    </row>
    <row r="244" spans="1:5" x14ac:dyDescent="0.2">
      <c r="A244" s="9">
        <v>243</v>
      </c>
      <c r="C244" s="20">
        <v>0.05</v>
      </c>
      <c r="D244" s="20">
        <v>0.06</v>
      </c>
      <c r="E244" s="21">
        <v>0.1</v>
      </c>
    </row>
    <row r="245" spans="1:5" x14ac:dyDescent="0.2">
      <c r="A245" s="9">
        <v>244</v>
      </c>
      <c r="C245" s="20">
        <v>0.05</v>
      </c>
      <c r="D245" s="20">
        <v>0.06</v>
      </c>
      <c r="E245" s="21">
        <v>0.1</v>
      </c>
    </row>
    <row r="246" spans="1:5" x14ac:dyDescent="0.2">
      <c r="A246" s="9">
        <v>245</v>
      </c>
      <c r="C246" s="20">
        <v>0.05</v>
      </c>
      <c r="D246" s="20">
        <v>0.06</v>
      </c>
      <c r="E246" s="21">
        <v>0.1</v>
      </c>
    </row>
    <row r="247" spans="1:5" x14ac:dyDescent="0.2">
      <c r="A247" s="9">
        <v>246</v>
      </c>
      <c r="C247" s="20">
        <v>0.05</v>
      </c>
      <c r="D247" s="20">
        <v>0.06</v>
      </c>
      <c r="E247" s="21">
        <v>0.1</v>
      </c>
    </row>
    <row r="248" spans="1:5" x14ac:dyDescent="0.2">
      <c r="A248" s="9">
        <v>247</v>
      </c>
      <c r="C248" s="20">
        <v>0.05</v>
      </c>
      <c r="D248" s="20">
        <v>0.06</v>
      </c>
      <c r="E248" s="21">
        <v>0.1</v>
      </c>
    </row>
    <row r="249" spans="1:5" x14ac:dyDescent="0.2">
      <c r="A249" s="9">
        <v>248</v>
      </c>
      <c r="C249" s="20">
        <v>0.05</v>
      </c>
      <c r="D249" s="20">
        <v>0.06</v>
      </c>
      <c r="E249" s="21">
        <v>0.1</v>
      </c>
    </row>
    <row r="250" spans="1:5" x14ac:dyDescent="0.2">
      <c r="A250" s="9">
        <v>249</v>
      </c>
      <c r="C250" s="20">
        <v>0.05</v>
      </c>
      <c r="D250" s="20">
        <v>0.06</v>
      </c>
      <c r="E250" s="21">
        <v>0.1</v>
      </c>
    </row>
    <row r="251" spans="1:5" x14ac:dyDescent="0.2">
      <c r="A251" s="9">
        <v>250</v>
      </c>
      <c r="C251" s="20">
        <v>0.05</v>
      </c>
      <c r="D251" s="20">
        <v>0.06</v>
      </c>
      <c r="E251" s="21">
        <v>0.1</v>
      </c>
    </row>
    <row r="252" spans="1:5" x14ac:dyDescent="0.2">
      <c r="A252" s="9">
        <v>251</v>
      </c>
      <c r="C252" s="20">
        <v>0.05</v>
      </c>
      <c r="D252" s="20">
        <v>0.06</v>
      </c>
      <c r="E252" s="21">
        <v>0.1</v>
      </c>
    </row>
    <row r="253" spans="1:5" x14ac:dyDescent="0.2">
      <c r="A253" s="9">
        <v>252</v>
      </c>
      <c r="C253" s="20">
        <v>0.05</v>
      </c>
      <c r="D253" s="20">
        <v>0.06</v>
      </c>
      <c r="E253" s="21">
        <v>0.1</v>
      </c>
    </row>
    <row r="254" spans="1:5" x14ac:dyDescent="0.2">
      <c r="A254" s="9">
        <v>253</v>
      </c>
      <c r="C254" s="20">
        <v>0.05</v>
      </c>
      <c r="D254" s="20">
        <v>0.06</v>
      </c>
      <c r="E254" s="21">
        <v>0.1</v>
      </c>
    </row>
    <row r="255" spans="1:5" x14ac:dyDescent="0.2">
      <c r="A255" s="9">
        <v>254</v>
      </c>
      <c r="C255" s="20">
        <v>0.05</v>
      </c>
      <c r="D255" s="20">
        <v>0.06</v>
      </c>
      <c r="E255" s="21">
        <v>0.1</v>
      </c>
    </row>
    <row r="256" spans="1:5" x14ac:dyDescent="0.2">
      <c r="A256" s="9">
        <v>255</v>
      </c>
      <c r="C256" s="20">
        <v>0.05</v>
      </c>
      <c r="D256" s="20">
        <v>0.06</v>
      </c>
      <c r="E256" s="21">
        <v>0.1</v>
      </c>
    </row>
    <row r="257" spans="1:5" x14ac:dyDescent="0.2">
      <c r="A257" s="9">
        <v>256</v>
      </c>
      <c r="C257" s="20">
        <v>0.05</v>
      </c>
      <c r="D257" s="20">
        <v>0.06</v>
      </c>
      <c r="E257" s="21">
        <v>0.1</v>
      </c>
    </row>
    <row r="258" spans="1:5" x14ac:dyDescent="0.2">
      <c r="A258" s="9">
        <v>257</v>
      </c>
      <c r="C258" s="20">
        <v>0.05</v>
      </c>
      <c r="D258" s="20">
        <v>0.06</v>
      </c>
      <c r="E258" s="21">
        <v>0.1</v>
      </c>
    </row>
    <row r="259" spans="1:5" x14ac:dyDescent="0.2">
      <c r="A259" s="9">
        <v>258</v>
      </c>
      <c r="C259" s="20">
        <v>0.05</v>
      </c>
      <c r="D259" s="20">
        <v>0.06</v>
      </c>
      <c r="E259" s="21">
        <v>0.1</v>
      </c>
    </row>
    <row r="260" spans="1:5" x14ac:dyDescent="0.2">
      <c r="A260" s="9">
        <v>259</v>
      </c>
      <c r="C260" s="20">
        <v>0.05</v>
      </c>
      <c r="D260" s="20">
        <v>0.06</v>
      </c>
      <c r="E260" s="21">
        <v>0.1</v>
      </c>
    </row>
    <row r="261" spans="1:5" x14ac:dyDescent="0.2">
      <c r="A261" s="9">
        <v>260</v>
      </c>
      <c r="C261" s="20">
        <v>0.05</v>
      </c>
      <c r="D261" s="20">
        <v>0.06</v>
      </c>
      <c r="E261" s="21">
        <v>0.1</v>
      </c>
    </row>
    <row r="262" spans="1:5" x14ac:dyDescent="0.2">
      <c r="A262" s="9">
        <v>261</v>
      </c>
      <c r="C262" s="20">
        <v>0.05</v>
      </c>
      <c r="D262" s="20">
        <v>0.06</v>
      </c>
      <c r="E262" s="21">
        <v>0.1</v>
      </c>
    </row>
    <row r="263" spans="1:5" x14ac:dyDescent="0.2">
      <c r="A263" s="9">
        <v>262</v>
      </c>
      <c r="C263" s="20">
        <v>0.05</v>
      </c>
      <c r="D263" s="20">
        <v>0.06</v>
      </c>
      <c r="E263" s="21">
        <v>0.1</v>
      </c>
    </row>
    <row r="264" spans="1:5" x14ac:dyDescent="0.2">
      <c r="A264" s="9">
        <v>263</v>
      </c>
      <c r="C264" s="20">
        <v>0.05</v>
      </c>
      <c r="D264" s="20">
        <v>0.06</v>
      </c>
      <c r="E264" s="21">
        <v>0.1</v>
      </c>
    </row>
    <row r="265" spans="1:5" x14ac:dyDescent="0.2">
      <c r="A265" s="9">
        <v>264</v>
      </c>
      <c r="C265" s="20">
        <v>0.05</v>
      </c>
      <c r="D265" s="20">
        <v>0.06</v>
      </c>
      <c r="E265" s="21">
        <v>0.1</v>
      </c>
    </row>
    <row r="266" spans="1:5" x14ac:dyDescent="0.2">
      <c r="A266" s="9">
        <v>265</v>
      </c>
      <c r="C266" s="20">
        <v>0.05</v>
      </c>
      <c r="D266" s="20">
        <v>0.06</v>
      </c>
      <c r="E266" s="21">
        <v>0.1</v>
      </c>
    </row>
    <row r="267" spans="1:5" x14ac:dyDescent="0.2">
      <c r="A267" s="9">
        <v>266</v>
      </c>
      <c r="C267" s="20">
        <v>0.05</v>
      </c>
      <c r="D267" s="20">
        <v>0.06</v>
      </c>
      <c r="E267" s="21">
        <v>0.1</v>
      </c>
    </row>
    <row r="268" spans="1:5" x14ac:dyDescent="0.2">
      <c r="A268" s="9">
        <v>267</v>
      </c>
      <c r="C268" s="20">
        <v>0.05</v>
      </c>
      <c r="D268" s="20">
        <v>0.06</v>
      </c>
      <c r="E268" s="21">
        <v>0.1</v>
      </c>
    </row>
    <row r="269" spans="1:5" x14ac:dyDescent="0.2">
      <c r="A269" s="9">
        <v>268</v>
      </c>
      <c r="C269" s="20">
        <v>0.05</v>
      </c>
      <c r="D269" s="20">
        <v>0.06</v>
      </c>
      <c r="E269" s="21">
        <v>0.1</v>
      </c>
    </row>
    <row r="270" spans="1:5" x14ac:dyDescent="0.2">
      <c r="A270" s="9">
        <v>269</v>
      </c>
      <c r="C270" s="20">
        <v>0.05</v>
      </c>
      <c r="D270" s="20">
        <v>0.06</v>
      </c>
      <c r="E270" s="21">
        <v>0.1</v>
      </c>
    </row>
    <row r="271" spans="1:5" x14ac:dyDescent="0.2">
      <c r="A271" s="9">
        <v>270</v>
      </c>
      <c r="C271" s="20">
        <v>0.05</v>
      </c>
      <c r="D271" s="20">
        <v>0.06</v>
      </c>
      <c r="E271" s="21">
        <v>0.1</v>
      </c>
    </row>
    <row r="272" spans="1:5" x14ac:dyDescent="0.2">
      <c r="A272" s="9">
        <v>271</v>
      </c>
      <c r="C272" s="20">
        <v>0.05</v>
      </c>
      <c r="D272" s="20">
        <v>0.06</v>
      </c>
      <c r="E272" s="21">
        <v>0.1</v>
      </c>
    </row>
    <row r="273" spans="1:5" x14ac:dyDescent="0.2">
      <c r="A273" s="9">
        <v>272</v>
      </c>
      <c r="C273" s="20">
        <v>0.05</v>
      </c>
      <c r="D273" s="20">
        <v>0.06</v>
      </c>
      <c r="E273" s="21">
        <v>0.1</v>
      </c>
    </row>
    <row r="274" spans="1:5" x14ac:dyDescent="0.2">
      <c r="A274" s="9">
        <v>273</v>
      </c>
      <c r="C274" s="20">
        <v>0.05</v>
      </c>
      <c r="D274" s="20">
        <v>0.06</v>
      </c>
      <c r="E274" s="21">
        <v>0.1</v>
      </c>
    </row>
    <row r="275" spans="1:5" x14ac:dyDescent="0.2">
      <c r="A275" s="9">
        <v>274</v>
      </c>
      <c r="C275" s="20">
        <v>0.05</v>
      </c>
      <c r="D275" s="20">
        <v>0.06</v>
      </c>
      <c r="E275" s="21">
        <v>0.1</v>
      </c>
    </row>
    <row r="276" spans="1:5" x14ac:dyDescent="0.2">
      <c r="A276" s="9">
        <v>275</v>
      </c>
      <c r="C276" s="20">
        <v>0.05</v>
      </c>
      <c r="D276" s="20">
        <v>0.06</v>
      </c>
      <c r="E276" s="21">
        <v>0.1</v>
      </c>
    </row>
    <row r="277" spans="1:5" x14ac:dyDescent="0.2">
      <c r="A277" s="9">
        <v>276</v>
      </c>
      <c r="C277" s="20">
        <v>0.05</v>
      </c>
      <c r="D277" s="20">
        <v>0.06</v>
      </c>
      <c r="E277" s="21">
        <v>0.1</v>
      </c>
    </row>
    <row r="278" spans="1:5" x14ac:dyDescent="0.2">
      <c r="A278" s="9">
        <v>277</v>
      </c>
      <c r="C278" s="20">
        <v>0.05</v>
      </c>
      <c r="D278" s="20">
        <v>0.06</v>
      </c>
      <c r="E278" s="21">
        <v>0.1</v>
      </c>
    </row>
    <row r="279" spans="1:5" x14ac:dyDescent="0.2">
      <c r="A279" s="9">
        <v>278</v>
      </c>
      <c r="C279" s="20">
        <v>0.05</v>
      </c>
      <c r="D279" s="20">
        <v>0.06</v>
      </c>
      <c r="E279" s="21">
        <v>0.1</v>
      </c>
    </row>
    <row r="280" spans="1:5" x14ac:dyDescent="0.2">
      <c r="A280" s="9">
        <v>279</v>
      </c>
      <c r="C280" s="20">
        <v>0.05</v>
      </c>
      <c r="D280" s="20">
        <v>0.06</v>
      </c>
      <c r="E280" s="21">
        <v>0.1</v>
      </c>
    </row>
    <row r="281" spans="1:5" x14ac:dyDescent="0.2">
      <c r="A281" s="9">
        <v>280</v>
      </c>
      <c r="C281" s="20">
        <v>0.05</v>
      </c>
      <c r="D281" s="20">
        <v>0.06</v>
      </c>
      <c r="E281" s="21">
        <v>0.1</v>
      </c>
    </row>
    <row r="282" spans="1:5" x14ac:dyDescent="0.2">
      <c r="A282" s="9">
        <v>281</v>
      </c>
      <c r="C282" s="20">
        <v>0.05</v>
      </c>
      <c r="D282" s="20">
        <v>0.06</v>
      </c>
      <c r="E282" s="21">
        <v>0.1</v>
      </c>
    </row>
    <row r="283" spans="1:5" x14ac:dyDescent="0.2">
      <c r="A283" s="9">
        <v>282</v>
      </c>
      <c r="C283" s="20">
        <v>0.05</v>
      </c>
      <c r="D283" s="20">
        <v>0.06</v>
      </c>
      <c r="E283" s="21">
        <v>0.1</v>
      </c>
    </row>
    <row r="284" spans="1:5" x14ac:dyDescent="0.2">
      <c r="A284" s="9">
        <v>283</v>
      </c>
      <c r="C284" s="20">
        <v>0.05</v>
      </c>
      <c r="D284" s="20">
        <v>0.06</v>
      </c>
      <c r="E284" s="21">
        <v>0.1</v>
      </c>
    </row>
    <row r="285" spans="1:5" x14ac:dyDescent="0.2">
      <c r="A285" s="9">
        <v>284</v>
      </c>
      <c r="C285" s="20">
        <v>0.05</v>
      </c>
      <c r="D285" s="20">
        <v>0.06</v>
      </c>
      <c r="E285" s="21">
        <v>0.1</v>
      </c>
    </row>
    <row r="286" spans="1:5" x14ac:dyDescent="0.2">
      <c r="A286" s="9">
        <v>285</v>
      </c>
      <c r="C286" s="20">
        <v>0.05</v>
      </c>
      <c r="D286" s="20">
        <v>0.06</v>
      </c>
      <c r="E286" s="21">
        <v>0.1</v>
      </c>
    </row>
    <row r="287" spans="1:5" x14ac:dyDescent="0.2">
      <c r="A287" s="9">
        <v>286</v>
      </c>
      <c r="C287" s="20">
        <v>0.05</v>
      </c>
      <c r="D287" s="20">
        <v>0.06</v>
      </c>
      <c r="E287" s="21">
        <v>0.1</v>
      </c>
    </row>
    <row r="288" spans="1:5" x14ac:dyDescent="0.2">
      <c r="A288" s="9">
        <v>287</v>
      </c>
      <c r="C288" s="20">
        <v>0.05</v>
      </c>
      <c r="D288" s="20">
        <v>0.06</v>
      </c>
      <c r="E288" s="21">
        <v>0.1</v>
      </c>
    </row>
    <row r="289" spans="1:5" x14ac:dyDescent="0.2">
      <c r="A289" s="9">
        <v>288</v>
      </c>
      <c r="C289" s="20">
        <v>0.05</v>
      </c>
      <c r="D289" s="20">
        <v>0.06</v>
      </c>
      <c r="E289" s="21">
        <v>0.1</v>
      </c>
    </row>
    <row r="290" spans="1:5" x14ac:dyDescent="0.2">
      <c r="A290" s="9">
        <v>289</v>
      </c>
      <c r="C290" s="20">
        <v>0.05</v>
      </c>
      <c r="D290" s="20">
        <v>0.06</v>
      </c>
      <c r="E290" s="21">
        <v>0.1</v>
      </c>
    </row>
    <row r="291" spans="1:5" x14ac:dyDescent="0.2">
      <c r="A291" s="9">
        <v>290</v>
      </c>
      <c r="C291" s="20">
        <v>0.05</v>
      </c>
      <c r="D291" s="20">
        <v>0.06</v>
      </c>
      <c r="E291" s="21">
        <v>0.1</v>
      </c>
    </row>
    <row r="292" spans="1:5" x14ac:dyDescent="0.2">
      <c r="A292" s="9">
        <v>291</v>
      </c>
      <c r="C292" s="20">
        <v>0.05</v>
      </c>
      <c r="D292" s="20">
        <v>0.06</v>
      </c>
      <c r="E292" s="21">
        <v>0.1</v>
      </c>
    </row>
    <row r="293" spans="1:5" x14ac:dyDescent="0.2">
      <c r="A293" s="9">
        <v>292</v>
      </c>
      <c r="C293" s="20">
        <v>0.05</v>
      </c>
      <c r="D293" s="20">
        <v>0.06</v>
      </c>
      <c r="E293" s="21">
        <v>0.1</v>
      </c>
    </row>
    <row r="294" spans="1:5" x14ac:dyDescent="0.2">
      <c r="A294" s="9">
        <v>293</v>
      </c>
      <c r="C294" s="20">
        <v>0.05</v>
      </c>
      <c r="D294" s="20">
        <v>0.06</v>
      </c>
      <c r="E294" s="21">
        <v>0.1</v>
      </c>
    </row>
    <row r="295" spans="1:5" x14ac:dyDescent="0.2">
      <c r="A295" s="9">
        <v>294</v>
      </c>
      <c r="C295" s="20">
        <v>0.05</v>
      </c>
      <c r="D295" s="20">
        <v>0.06</v>
      </c>
      <c r="E295" s="21">
        <v>0.1</v>
      </c>
    </row>
    <row r="296" spans="1:5" x14ac:dyDescent="0.2">
      <c r="A296" s="9">
        <v>295</v>
      </c>
      <c r="C296" s="20">
        <v>0.05</v>
      </c>
      <c r="D296" s="20">
        <v>0.06</v>
      </c>
      <c r="E296" s="21">
        <v>0.1</v>
      </c>
    </row>
    <row r="297" spans="1:5" x14ac:dyDescent="0.2">
      <c r="A297" s="9">
        <v>296</v>
      </c>
      <c r="C297" s="20">
        <v>0.05</v>
      </c>
      <c r="D297" s="20">
        <v>0.06</v>
      </c>
      <c r="E297" s="21">
        <v>0.1</v>
      </c>
    </row>
    <row r="298" spans="1:5" x14ac:dyDescent="0.2">
      <c r="A298" s="9">
        <v>297</v>
      </c>
      <c r="C298" s="20">
        <v>0.05</v>
      </c>
      <c r="D298" s="20">
        <v>0.06</v>
      </c>
      <c r="E298" s="21">
        <v>0.1</v>
      </c>
    </row>
    <row r="299" spans="1:5" x14ac:dyDescent="0.2">
      <c r="A299" s="9">
        <v>298</v>
      </c>
      <c r="C299" s="20">
        <v>0.05</v>
      </c>
      <c r="D299" s="20">
        <v>0.06</v>
      </c>
      <c r="E299" s="21">
        <v>0.1</v>
      </c>
    </row>
    <row r="300" spans="1:5" x14ac:dyDescent="0.2">
      <c r="A300" s="9">
        <v>299</v>
      </c>
      <c r="C300" s="20">
        <v>0.05</v>
      </c>
      <c r="D300" s="20">
        <v>0.06</v>
      </c>
      <c r="E300" s="21">
        <v>0.1</v>
      </c>
    </row>
    <row r="301" spans="1:5" x14ac:dyDescent="0.2">
      <c r="A301" s="9">
        <v>300</v>
      </c>
      <c r="C301" s="20">
        <v>0.05</v>
      </c>
      <c r="D301" s="20">
        <v>0.06</v>
      </c>
      <c r="E301" s="21">
        <v>0.1</v>
      </c>
    </row>
    <row r="302" spans="1:5" x14ac:dyDescent="0.2">
      <c r="A302" s="9">
        <v>301</v>
      </c>
      <c r="C302" s="20">
        <v>0.05</v>
      </c>
      <c r="D302" s="20">
        <v>0.06</v>
      </c>
      <c r="E302" s="21">
        <v>0.1</v>
      </c>
    </row>
    <row r="303" spans="1:5" x14ac:dyDescent="0.2">
      <c r="A303" s="9">
        <v>302</v>
      </c>
      <c r="C303" s="20">
        <v>0.05</v>
      </c>
      <c r="D303" s="20">
        <v>0.06</v>
      </c>
      <c r="E303" s="21">
        <v>0.1</v>
      </c>
    </row>
    <row r="304" spans="1:5" x14ac:dyDescent="0.2">
      <c r="A304" s="9">
        <v>303</v>
      </c>
      <c r="C304" s="20">
        <v>0.05</v>
      </c>
      <c r="D304" s="20">
        <v>0.06</v>
      </c>
      <c r="E304" s="21">
        <v>0.1</v>
      </c>
    </row>
    <row r="305" spans="1:5" x14ac:dyDescent="0.2">
      <c r="A305" s="9">
        <v>304</v>
      </c>
      <c r="C305" s="20">
        <v>0.05</v>
      </c>
      <c r="D305" s="20">
        <v>0.06</v>
      </c>
      <c r="E305" s="21">
        <v>0.1</v>
      </c>
    </row>
    <row r="306" spans="1:5" x14ac:dyDescent="0.2">
      <c r="A306" s="9">
        <v>305</v>
      </c>
      <c r="C306" s="20">
        <v>0.05</v>
      </c>
      <c r="D306" s="20">
        <v>0.06</v>
      </c>
      <c r="E306" s="21">
        <v>0.1</v>
      </c>
    </row>
    <row r="307" spans="1:5" x14ac:dyDescent="0.2">
      <c r="A307" s="9">
        <v>306</v>
      </c>
      <c r="C307" s="20">
        <v>0.05</v>
      </c>
      <c r="D307" s="20">
        <v>0.06</v>
      </c>
      <c r="E307" s="21">
        <v>0.1</v>
      </c>
    </row>
    <row r="308" spans="1:5" x14ac:dyDescent="0.2">
      <c r="A308" s="9">
        <v>307</v>
      </c>
      <c r="C308" s="20">
        <v>0.05</v>
      </c>
      <c r="D308" s="20">
        <v>0.06</v>
      </c>
      <c r="E308" s="21">
        <v>0.1</v>
      </c>
    </row>
    <row r="309" spans="1:5" x14ac:dyDescent="0.2">
      <c r="A309" s="9">
        <v>308</v>
      </c>
      <c r="C309" s="20">
        <v>0.05</v>
      </c>
      <c r="D309" s="20">
        <v>0.06</v>
      </c>
      <c r="E309" s="21">
        <v>0.1</v>
      </c>
    </row>
    <row r="310" spans="1:5" x14ac:dyDescent="0.2">
      <c r="A310" s="9">
        <v>309</v>
      </c>
      <c r="C310" s="20">
        <v>0.05</v>
      </c>
      <c r="D310" s="20">
        <v>0.06</v>
      </c>
      <c r="E310" s="21">
        <v>0.1</v>
      </c>
    </row>
    <row r="311" spans="1:5" x14ac:dyDescent="0.2">
      <c r="A311" s="9">
        <v>310</v>
      </c>
      <c r="C311" s="20">
        <v>0.05</v>
      </c>
      <c r="D311" s="20">
        <v>0.06</v>
      </c>
      <c r="E311" s="21">
        <v>0.1</v>
      </c>
    </row>
    <row r="312" spans="1:5" x14ac:dyDescent="0.2">
      <c r="A312" s="9">
        <v>311</v>
      </c>
      <c r="C312" s="20">
        <v>0.05</v>
      </c>
      <c r="D312" s="20">
        <v>0.06</v>
      </c>
      <c r="E312" s="21">
        <v>0.1</v>
      </c>
    </row>
    <row r="313" spans="1:5" x14ac:dyDescent="0.2">
      <c r="A313" s="9">
        <v>312</v>
      </c>
      <c r="C313" s="20">
        <v>0.05</v>
      </c>
      <c r="D313" s="20">
        <v>0.06</v>
      </c>
      <c r="E313" s="21">
        <v>0.1</v>
      </c>
    </row>
    <row r="314" spans="1:5" x14ac:dyDescent="0.2">
      <c r="A314" s="9">
        <v>313</v>
      </c>
      <c r="C314" s="20">
        <v>0.05</v>
      </c>
      <c r="D314" s="20">
        <v>0.06</v>
      </c>
      <c r="E314" s="21">
        <v>0.1</v>
      </c>
    </row>
    <row r="315" spans="1:5" x14ac:dyDescent="0.2">
      <c r="A315" s="9">
        <v>314</v>
      </c>
      <c r="C315" s="20">
        <v>0.05</v>
      </c>
      <c r="D315" s="20">
        <v>0.06</v>
      </c>
      <c r="E315" s="21">
        <v>0.1</v>
      </c>
    </row>
    <row r="316" spans="1:5" x14ac:dyDescent="0.2">
      <c r="A316" s="9">
        <v>315</v>
      </c>
      <c r="C316" s="20">
        <v>0.05</v>
      </c>
      <c r="D316" s="20">
        <v>0.06</v>
      </c>
      <c r="E316" s="21">
        <v>0.1</v>
      </c>
    </row>
    <row r="317" spans="1:5" x14ac:dyDescent="0.2">
      <c r="A317" s="9">
        <v>316</v>
      </c>
      <c r="C317" s="20">
        <v>0.05</v>
      </c>
      <c r="D317" s="20">
        <v>0.06</v>
      </c>
      <c r="E317" s="21">
        <v>0.1</v>
      </c>
    </row>
    <row r="318" spans="1:5" x14ac:dyDescent="0.2">
      <c r="A318" s="9">
        <v>317</v>
      </c>
      <c r="C318" s="20">
        <v>0.05</v>
      </c>
      <c r="D318" s="20">
        <v>0.06</v>
      </c>
      <c r="E318" s="21">
        <v>0.1</v>
      </c>
    </row>
    <row r="319" spans="1:5" x14ac:dyDescent="0.2">
      <c r="A319" s="9">
        <v>318</v>
      </c>
      <c r="C319" s="20">
        <v>0.05</v>
      </c>
      <c r="D319" s="20">
        <v>0.06</v>
      </c>
      <c r="E319" s="21">
        <v>0.1</v>
      </c>
    </row>
    <row r="320" spans="1:5" x14ac:dyDescent="0.2">
      <c r="A320" s="9">
        <v>319</v>
      </c>
      <c r="C320" s="20">
        <v>0.05</v>
      </c>
      <c r="D320" s="20">
        <v>0.06</v>
      </c>
      <c r="E320" s="21">
        <v>0.1</v>
      </c>
    </row>
    <row r="321" spans="1:5" x14ac:dyDescent="0.2">
      <c r="A321" s="9">
        <v>320</v>
      </c>
      <c r="C321" s="20">
        <v>0.05</v>
      </c>
      <c r="D321" s="20">
        <v>0.06</v>
      </c>
      <c r="E321" s="21">
        <v>0.1</v>
      </c>
    </row>
    <row r="322" spans="1:5" x14ac:dyDescent="0.2">
      <c r="A322" s="9">
        <v>321</v>
      </c>
      <c r="C322" s="20">
        <v>0.05</v>
      </c>
      <c r="D322" s="20">
        <v>0.06</v>
      </c>
      <c r="E322" s="21">
        <v>0.1</v>
      </c>
    </row>
    <row r="323" spans="1:5" x14ac:dyDescent="0.2">
      <c r="A323" s="9">
        <v>322</v>
      </c>
      <c r="C323" s="20">
        <v>0.05</v>
      </c>
      <c r="D323" s="20">
        <v>0.06</v>
      </c>
      <c r="E323" s="21">
        <v>0.1</v>
      </c>
    </row>
    <row r="324" spans="1:5" x14ac:dyDescent="0.2">
      <c r="A324" s="9">
        <v>323</v>
      </c>
      <c r="C324" s="20">
        <v>0.05</v>
      </c>
      <c r="D324" s="20">
        <v>0.06</v>
      </c>
      <c r="E324" s="21">
        <v>0.1</v>
      </c>
    </row>
    <row r="325" spans="1:5" x14ac:dyDescent="0.2">
      <c r="A325" s="9">
        <v>324</v>
      </c>
      <c r="C325" s="20">
        <v>0.05</v>
      </c>
      <c r="D325" s="20">
        <v>0.06</v>
      </c>
      <c r="E325" s="21">
        <v>0.1</v>
      </c>
    </row>
    <row r="326" spans="1:5" x14ac:dyDescent="0.2">
      <c r="A326" s="9">
        <v>325</v>
      </c>
      <c r="C326" s="20">
        <v>0.05</v>
      </c>
      <c r="D326" s="20">
        <v>0.06</v>
      </c>
      <c r="E326" s="21">
        <v>0.1</v>
      </c>
    </row>
    <row r="327" spans="1:5" x14ac:dyDescent="0.2">
      <c r="A327" s="9">
        <v>326</v>
      </c>
      <c r="C327" s="20">
        <v>0.05</v>
      </c>
      <c r="D327" s="20">
        <v>0.06</v>
      </c>
      <c r="E327" s="21">
        <v>0.1</v>
      </c>
    </row>
    <row r="328" spans="1:5" x14ac:dyDescent="0.2">
      <c r="A328" s="9">
        <v>327</v>
      </c>
      <c r="C328" s="20">
        <v>0.05</v>
      </c>
      <c r="D328" s="20">
        <v>0.06</v>
      </c>
      <c r="E328" s="21">
        <v>0.1</v>
      </c>
    </row>
    <row r="329" spans="1:5" x14ac:dyDescent="0.2">
      <c r="A329" s="9">
        <v>328</v>
      </c>
      <c r="C329" s="20">
        <v>0.05</v>
      </c>
      <c r="D329" s="20">
        <v>0.06</v>
      </c>
      <c r="E329" s="21">
        <v>0.1</v>
      </c>
    </row>
    <row r="330" spans="1:5" x14ac:dyDescent="0.2">
      <c r="A330" s="9">
        <v>329</v>
      </c>
      <c r="C330" s="20">
        <v>0.05</v>
      </c>
      <c r="D330" s="20">
        <v>0.06</v>
      </c>
      <c r="E330" s="21">
        <v>0.1</v>
      </c>
    </row>
    <row r="331" spans="1:5" x14ac:dyDescent="0.2">
      <c r="A331" s="9">
        <v>330</v>
      </c>
      <c r="C331" s="20">
        <v>0.05</v>
      </c>
      <c r="D331" s="20">
        <v>0.06</v>
      </c>
      <c r="E331" s="21">
        <v>0.1</v>
      </c>
    </row>
    <row r="332" spans="1:5" x14ac:dyDescent="0.2">
      <c r="A332" s="9">
        <v>331</v>
      </c>
      <c r="C332" s="20">
        <v>0.05</v>
      </c>
      <c r="D332" s="20">
        <v>0.06</v>
      </c>
      <c r="E332" s="21">
        <v>0.1</v>
      </c>
    </row>
    <row r="333" spans="1:5" x14ac:dyDescent="0.2">
      <c r="A333" s="9">
        <v>332</v>
      </c>
      <c r="C333" s="20">
        <v>0.05</v>
      </c>
      <c r="D333" s="20">
        <v>0.06</v>
      </c>
      <c r="E333" s="21">
        <v>0.1</v>
      </c>
    </row>
    <row r="334" spans="1:5" x14ac:dyDescent="0.2">
      <c r="A334" s="9">
        <v>333</v>
      </c>
      <c r="C334" s="20">
        <v>0.05</v>
      </c>
      <c r="D334" s="20">
        <v>0.06</v>
      </c>
      <c r="E334" s="21">
        <v>0.1</v>
      </c>
    </row>
    <row r="335" spans="1:5" x14ac:dyDescent="0.2">
      <c r="A335" s="9">
        <v>334</v>
      </c>
      <c r="C335" s="20">
        <v>0.05</v>
      </c>
      <c r="D335" s="20">
        <v>0.06</v>
      </c>
      <c r="E335" s="21">
        <v>0.1</v>
      </c>
    </row>
    <row r="336" spans="1:5" x14ac:dyDescent="0.2">
      <c r="A336" s="9">
        <v>335</v>
      </c>
      <c r="C336" s="20">
        <v>0.05</v>
      </c>
      <c r="D336" s="20">
        <v>0.06</v>
      </c>
      <c r="E336" s="21">
        <v>0.1</v>
      </c>
    </row>
    <row r="337" spans="1:5" x14ac:dyDescent="0.2">
      <c r="A337" s="9">
        <v>336</v>
      </c>
      <c r="C337" s="20">
        <v>0.05</v>
      </c>
      <c r="D337" s="20">
        <v>0.06</v>
      </c>
      <c r="E337" s="21">
        <v>0.1</v>
      </c>
    </row>
    <row r="338" spans="1:5" x14ac:dyDescent="0.2">
      <c r="A338" s="9">
        <v>337</v>
      </c>
      <c r="C338" s="20">
        <v>0.05</v>
      </c>
      <c r="D338" s="20">
        <v>0.06</v>
      </c>
      <c r="E338" s="21">
        <v>0.1</v>
      </c>
    </row>
    <row r="339" spans="1:5" x14ac:dyDescent="0.2">
      <c r="A339" s="9">
        <v>338</v>
      </c>
      <c r="C339" s="20">
        <v>0.05</v>
      </c>
      <c r="D339" s="20">
        <v>0.06</v>
      </c>
      <c r="E339" s="21">
        <v>0.1</v>
      </c>
    </row>
    <row r="340" spans="1:5" x14ac:dyDescent="0.2">
      <c r="A340" s="9">
        <v>339</v>
      </c>
      <c r="C340" s="20">
        <v>0.05</v>
      </c>
      <c r="D340" s="20">
        <v>0.06</v>
      </c>
      <c r="E340" s="21">
        <v>0.1</v>
      </c>
    </row>
    <row r="341" spans="1:5" x14ac:dyDescent="0.2">
      <c r="A341" s="9">
        <v>340</v>
      </c>
      <c r="C341" s="20">
        <v>0.05</v>
      </c>
      <c r="D341" s="20">
        <v>0.06</v>
      </c>
      <c r="E341" s="21">
        <v>0.1</v>
      </c>
    </row>
    <row r="342" spans="1:5" x14ac:dyDescent="0.2">
      <c r="A342" s="9">
        <v>341</v>
      </c>
      <c r="C342" s="20">
        <v>0.05</v>
      </c>
      <c r="D342" s="20">
        <v>0.06</v>
      </c>
      <c r="E342" s="21">
        <v>0.1</v>
      </c>
    </row>
    <row r="343" spans="1:5" x14ac:dyDescent="0.2">
      <c r="A343" s="9">
        <v>342</v>
      </c>
      <c r="C343" s="20">
        <v>0.05</v>
      </c>
      <c r="D343" s="20">
        <v>0.06</v>
      </c>
      <c r="E343" s="21">
        <v>0.1</v>
      </c>
    </row>
    <row r="344" spans="1:5" x14ac:dyDescent="0.2">
      <c r="A344" s="9">
        <v>343</v>
      </c>
      <c r="C344" s="20">
        <v>0.05</v>
      </c>
      <c r="D344" s="20">
        <v>0.06</v>
      </c>
      <c r="E344" s="21">
        <v>0.1</v>
      </c>
    </row>
    <row r="345" spans="1:5" x14ac:dyDescent="0.2">
      <c r="A345" s="9">
        <v>344</v>
      </c>
      <c r="C345" s="20">
        <v>0.05</v>
      </c>
      <c r="D345" s="20">
        <v>0.06</v>
      </c>
      <c r="E345" s="21">
        <v>0.1</v>
      </c>
    </row>
    <row r="346" spans="1:5" x14ac:dyDescent="0.2">
      <c r="A346" s="9">
        <v>345</v>
      </c>
      <c r="C346" s="20">
        <v>0.05</v>
      </c>
      <c r="D346" s="20">
        <v>0.06</v>
      </c>
      <c r="E346" s="21">
        <v>0.1</v>
      </c>
    </row>
    <row r="347" spans="1:5" x14ac:dyDescent="0.2">
      <c r="A347" s="9">
        <v>346</v>
      </c>
      <c r="C347" s="20">
        <v>0.05</v>
      </c>
      <c r="D347" s="20">
        <v>0.06</v>
      </c>
      <c r="E347" s="21">
        <v>0.1</v>
      </c>
    </row>
    <row r="348" spans="1:5" x14ac:dyDescent="0.2">
      <c r="A348" s="9">
        <v>347</v>
      </c>
      <c r="C348" s="20">
        <v>0.05</v>
      </c>
      <c r="D348" s="20">
        <v>0.06</v>
      </c>
      <c r="E348" s="21">
        <v>0.1</v>
      </c>
    </row>
    <row r="349" spans="1:5" x14ac:dyDescent="0.2">
      <c r="A349" s="9">
        <v>348</v>
      </c>
      <c r="C349" s="20">
        <v>0.05</v>
      </c>
      <c r="D349" s="20">
        <v>0.06</v>
      </c>
      <c r="E349" s="21">
        <v>0.1</v>
      </c>
    </row>
    <row r="350" spans="1:5" x14ac:dyDescent="0.2">
      <c r="A350" s="9">
        <v>349</v>
      </c>
      <c r="C350" s="20">
        <v>0.05</v>
      </c>
      <c r="D350" s="20">
        <v>0.06</v>
      </c>
      <c r="E350" s="21">
        <v>0.1</v>
      </c>
    </row>
    <row r="351" spans="1:5" x14ac:dyDescent="0.2">
      <c r="A351" s="9">
        <v>350</v>
      </c>
      <c r="C351" s="20">
        <v>0.05</v>
      </c>
      <c r="D351" s="20">
        <v>0.06</v>
      </c>
      <c r="E351" s="21">
        <v>0.1</v>
      </c>
    </row>
    <row r="352" spans="1:5" x14ac:dyDescent="0.2">
      <c r="A352" s="9">
        <v>351</v>
      </c>
      <c r="C352" s="20">
        <v>0.05</v>
      </c>
      <c r="D352" s="20">
        <v>0.06</v>
      </c>
      <c r="E352" s="21">
        <v>0.1</v>
      </c>
    </row>
    <row r="353" spans="1:5" x14ac:dyDescent="0.2">
      <c r="A353" s="9">
        <v>352</v>
      </c>
      <c r="C353" s="20">
        <v>0.05</v>
      </c>
      <c r="D353" s="20">
        <v>0.06</v>
      </c>
      <c r="E353" s="21">
        <v>0.1</v>
      </c>
    </row>
    <row r="354" spans="1:5" x14ac:dyDescent="0.2">
      <c r="A354" s="9">
        <v>353</v>
      </c>
      <c r="C354" s="20">
        <v>0.05</v>
      </c>
      <c r="D354" s="20">
        <v>0.06</v>
      </c>
      <c r="E354" s="21">
        <v>0.1</v>
      </c>
    </row>
    <row r="355" spans="1:5" x14ac:dyDescent="0.2">
      <c r="A355" s="9">
        <v>354</v>
      </c>
      <c r="C355" s="20">
        <v>0.05</v>
      </c>
      <c r="D355" s="20">
        <v>0.06</v>
      </c>
      <c r="E355" s="21">
        <v>0.1</v>
      </c>
    </row>
    <row r="356" spans="1:5" x14ac:dyDescent="0.2">
      <c r="A356" s="9">
        <v>355</v>
      </c>
      <c r="C356" s="20">
        <v>0.05</v>
      </c>
      <c r="D356" s="20">
        <v>0.06</v>
      </c>
      <c r="E356" s="21">
        <v>0.1</v>
      </c>
    </row>
    <row r="357" spans="1:5" x14ac:dyDescent="0.2">
      <c r="A357" s="9">
        <v>356</v>
      </c>
      <c r="C357" s="20">
        <v>0.05</v>
      </c>
      <c r="D357" s="20">
        <v>0.06</v>
      </c>
      <c r="E357" s="21">
        <v>0.1</v>
      </c>
    </row>
    <row r="358" spans="1:5" x14ac:dyDescent="0.2">
      <c r="A358" s="9">
        <v>357</v>
      </c>
      <c r="C358" s="20">
        <v>0.05</v>
      </c>
      <c r="D358" s="20">
        <v>0.06</v>
      </c>
      <c r="E358" s="21">
        <v>0.1</v>
      </c>
    </row>
    <row r="359" spans="1:5" x14ac:dyDescent="0.2">
      <c r="A359" s="9">
        <v>358</v>
      </c>
      <c r="C359" s="20">
        <v>0.05</v>
      </c>
      <c r="D359" s="20">
        <v>0.06</v>
      </c>
      <c r="E359" s="21">
        <v>0.1</v>
      </c>
    </row>
    <row r="360" spans="1:5" x14ac:dyDescent="0.2">
      <c r="A360" s="9">
        <v>359</v>
      </c>
      <c r="C360" s="20">
        <v>0.05</v>
      </c>
      <c r="D360" s="20">
        <v>0.06</v>
      </c>
      <c r="E360" s="21">
        <v>0.1</v>
      </c>
    </row>
    <row r="361" spans="1:5" x14ac:dyDescent="0.2">
      <c r="A361" s="9">
        <v>360</v>
      </c>
      <c r="C361" s="20">
        <v>0.05</v>
      </c>
      <c r="D361" s="20">
        <v>0.06</v>
      </c>
      <c r="E361" s="21">
        <v>0.1</v>
      </c>
    </row>
    <row r="362" spans="1:5" x14ac:dyDescent="0.2">
      <c r="A362" s="9">
        <v>361</v>
      </c>
      <c r="C362" s="20">
        <v>0.05</v>
      </c>
      <c r="D362" s="20">
        <v>0.06</v>
      </c>
      <c r="E362" s="21">
        <v>0.1</v>
      </c>
    </row>
    <row r="363" spans="1:5" x14ac:dyDescent="0.2">
      <c r="A363" s="9">
        <v>362</v>
      </c>
      <c r="C363" s="20">
        <v>0.05</v>
      </c>
      <c r="D363" s="20">
        <v>0.06</v>
      </c>
      <c r="E363" s="21">
        <v>0.1</v>
      </c>
    </row>
    <row r="364" spans="1:5" x14ac:dyDescent="0.2">
      <c r="A364" s="9">
        <v>363</v>
      </c>
      <c r="C364" s="20">
        <v>0.05</v>
      </c>
      <c r="D364" s="20">
        <v>0.06</v>
      </c>
      <c r="E364" s="21">
        <v>0.1</v>
      </c>
    </row>
    <row r="365" spans="1:5" x14ac:dyDescent="0.2">
      <c r="A365" s="9">
        <v>364</v>
      </c>
      <c r="C365" s="20">
        <v>0.05</v>
      </c>
      <c r="D365" s="20">
        <v>0.06</v>
      </c>
      <c r="E365" s="21">
        <v>0.1</v>
      </c>
    </row>
    <row r="366" spans="1:5" x14ac:dyDescent="0.2">
      <c r="A366" s="9">
        <v>365</v>
      </c>
      <c r="C366" s="20">
        <v>0.05</v>
      </c>
      <c r="D366" s="20">
        <v>0.06</v>
      </c>
      <c r="E366" s="21">
        <v>0.1</v>
      </c>
    </row>
    <row r="367" spans="1:5" x14ac:dyDescent="0.2">
      <c r="A367" s="9">
        <v>366</v>
      </c>
      <c r="C367" s="20">
        <v>0.05</v>
      </c>
      <c r="D367" s="20">
        <v>0.06</v>
      </c>
      <c r="E367" s="21">
        <v>0.1</v>
      </c>
    </row>
    <row r="368" spans="1:5" x14ac:dyDescent="0.2">
      <c r="A368" s="9">
        <v>367</v>
      </c>
      <c r="C368" s="20">
        <v>0.05</v>
      </c>
      <c r="D368" s="20">
        <v>0.06</v>
      </c>
      <c r="E368" s="21">
        <v>0.1</v>
      </c>
    </row>
    <row r="369" spans="1:5" x14ac:dyDescent="0.2">
      <c r="A369" s="9">
        <v>368</v>
      </c>
      <c r="C369" s="20">
        <v>0.05</v>
      </c>
      <c r="D369" s="20">
        <v>0.06</v>
      </c>
      <c r="E369" s="21">
        <v>0.1</v>
      </c>
    </row>
    <row r="370" spans="1:5" x14ac:dyDescent="0.2">
      <c r="A370" s="9">
        <v>369</v>
      </c>
      <c r="C370" s="20">
        <v>0.05</v>
      </c>
      <c r="D370" s="20">
        <v>0.06</v>
      </c>
      <c r="E370" s="21">
        <v>0.1</v>
      </c>
    </row>
    <row r="371" spans="1:5" x14ac:dyDescent="0.2">
      <c r="A371" s="9">
        <v>370</v>
      </c>
      <c r="C371" s="20">
        <v>0.05</v>
      </c>
      <c r="D371" s="20">
        <v>0.06</v>
      </c>
      <c r="E371" s="21">
        <v>0.1</v>
      </c>
    </row>
    <row r="372" spans="1:5" x14ac:dyDescent="0.2">
      <c r="A372" s="9">
        <v>371</v>
      </c>
      <c r="C372" s="20">
        <v>0.05</v>
      </c>
      <c r="D372" s="20">
        <v>0.06</v>
      </c>
      <c r="E372" s="21">
        <v>0.1</v>
      </c>
    </row>
    <row r="373" spans="1:5" x14ac:dyDescent="0.2">
      <c r="A373" s="9">
        <v>372</v>
      </c>
      <c r="C373" s="20">
        <v>0.05</v>
      </c>
      <c r="D373" s="20">
        <v>0.06</v>
      </c>
      <c r="E373" s="21">
        <v>0.1</v>
      </c>
    </row>
    <row r="374" spans="1:5" x14ac:dyDescent="0.2">
      <c r="A374" s="9">
        <v>373</v>
      </c>
      <c r="C374" s="20">
        <v>0.05</v>
      </c>
      <c r="D374" s="20">
        <v>0.06</v>
      </c>
      <c r="E374" s="21">
        <v>0.1</v>
      </c>
    </row>
    <row r="375" spans="1:5" x14ac:dyDescent="0.2">
      <c r="A375" s="9">
        <v>374</v>
      </c>
      <c r="C375" s="20">
        <v>0.05</v>
      </c>
      <c r="D375" s="20">
        <v>0.06</v>
      </c>
      <c r="E375" s="21">
        <v>0.1</v>
      </c>
    </row>
    <row r="376" spans="1:5" x14ac:dyDescent="0.2">
      <c r="A376" s="9">
        <v>375</v>
      </c>
      <c r="C376" s="20">
        <v>0.05</v>
      </c>
      <c r="D376" s="20">
        <v>0.06</v>
      </c>
      <c r="E376" s="21">
        <v>0.1</v>
      </c>
    </row>
    <row r="377" spans="1:5" x14ac:dyDescent="0.2">
      <c r="A377" s="9">
        <v>376</v>
      </c>
      <c r="C377" s="20">
        <v>0.05</v>
      </c>
      <c r="D377" s="20">
        <v>0.06</v>
      </c>
      <c r="E377" s="21">
        <v>0.1</v>
      </c>
    </row>
    <row r="378" spans="1:5" x14ac:dyDescent="0.2">
      <c r="A378" s="9">
        <v>377</v>
      </c>
      <c r="C378" s="20">
        <v>0.05</v>
      </c>
      <c r="D378" s="20">
        <v>0.06</v>
      </c>
      <c r="E378" s="21">
        <v>0.1</v>
      </c>
    </row>
    <row r="379" spans="1:5" x14ac:dyDescent="0.2">
      <c r="A379" s="9">
        <v>378</v>
      </c>
      <c r="C379" s="20">
        <v>0.05</v>
      </c>
      <c r="D379" s="20">
        <v>0.06</v>
      </c>
      <c r="E379" s="21">
        <v>0.1</v>
      </c>
    </row>
    <row r="380" spans="1:5" x14ac:dyDescent="0.2">
      <c r="A380" s="9">
        <v>379</v>
      </c>
      <c r="C380" s="20">
        <v>0.05</v>
      </c>
      <c r="D380" s="20">
        <v>0.06</v>
      </c>
      <c r="E380" s="21">
        <v>0.1</v>
      </c>
    </row>
    <row r="381" spans="1:5" x14ac:dyDescent="0.2">
      <c r="A381" s="9">
        <v>380</v>
      </c>
      <c r="C381" s="20">
        <v>0.05</v>
      </c>
      <c r="D381" s="20">
        <v>0.06</v>
      </c>
      <c r="E381" s="21">
        <v>0.1</v>
      </c>
    </row>
    <row r="382" spans="1:5" x14ac:dyDescent="0.2">
      <c r="A382" s="9">
        <v>381</v>
      </c>
      <c r="C382" s="20">
        <v>0.05</v>
      </c>
      <c r="D382" s="20">
        <v>0.06</v>
      </c>
      <c r="E382" s="21">
        <v>0.1</v>
      </c>
    </row>
    <row r="383" spans="1:5" x14ac:dyDescent="0.2">
      <c r="A383" s="9">
        <v>382</v>
      </c>
      <c r="C383" s="20">
        <v>0.05</v>
      </c>
      <c r="D383" s="20">
        <v>0.06</v>
      </c>
      <c r="E383" s="21">
        <v>0.1</v>
      </c>
    </row>
    <row r="384" spans="1:5" x14ac:dyDescent="0.2">
      <c r="A384" s="9">
        <v>383</v>
      </c>
      <c r="C384" s="20">
        <v>0.05</v>
      </c>
      <c r="D384" s="20">
        <v>0.06</v>
      </c>
      <c r="E384" s="21">
        <v>0.1</v>
      </c>
    </row>
    <row r="385" spans="1:5" x14ac:dyDescent="0.2">
      <c r="A385" s="9">
        <v>384</v>
      </c>
      <c r="C385" s="20">
        <v>0.05</v>
      </c>
      <c r="D385" s="20">
        <v>0.06</v>
      </c>
      <c r="E385" s="21">
        <v>0.1</v>
      </c>
    </row>
    <row r="386" spans="1:5" x14ac:dyDescent="0.2">
      <c r="A386" s="9">
        <v>385</v>
      </c>
      <c r="C386" s="20">
        <v>0.05</v>
      </c>
      <c r="D386" s="20">
        <v>0.06</v>
      </c>
      <c r="E386" s="21">
        <v>0.1</v>
      </c>
    </row>
    <row r="387" spans="1:5" x14ac:dyDescent="0.2">
      <c r="A387" s="9">
        <v>386</v>
      </c>
      <c r="C387" s="20">
        <v>0.05</v>
      </c>
      <c r="D387" s="20">
        <v>0.06</v>
      </c>
      <c r="E387" s="21">
        <v>0.1</v>
      </c>
    </row>
    <row r="388" spans="1:5" x14ac:dyDescent="0.2">
      <c r="A388" s="9">
        <v>387</v>
      </c>
      <c r="C388" s="20">
        <v>0.05</v>
      </c>
      <c r="D388" s="20">
        <v>0.06</v>
      </c>
      <c r="E388" s="21">
        <v>0.1</v>
      </c>
    </row>
    <row r="389" spans="1:5" x14ac:dyDescent="0.2">
      <c r="A389" s="9">
        <v>388</v>
      </c>
      <c r="C389" s="20">
        <v>0.05</v>
      </c>
      <c r="D389" s="20">
        <v>0.06</v>
      </c>
      <c r="E389" s="21">
        <v>0.1</v>
      </c>
    </row>
    <row r="390" spans="1:5" x14ac:dyDescent="0.2">
      <c r="A390" s="9">
        <v>389</v>
      </c>
      <c r="C390" s="20">
        <v>0.05</v>
      </c>
      <c r="D390" s="20">
        <v>0.06</v>
      </c>
      <c r="E390" s="21">
        <v>0.1</v>
      </c>
    </row>
    <row r="391" spans="1:5" x14ac:dyDescent="0.2">
      <c r="A391" s="9">
        <v>390</v>
      </c>
      <c r="C391" s="20">
        <v>0.05</v>
      </c>
      <c r="D391" s="20">
        <v>0.06</v>
      </c>
      <c r="E391" s="21">
        <v>0.1</v>
      </c>
    </row>
    <row r="392" spans="1:5" x14ac:dyDescent="0.2">
      <c r="A392" s="9">
        <v>391</v>
      </c>
      <c r="C392" s="20">
        <v>0.05</v>
      </c>
      <c r="D392" s="20">
        <v>0.06</v>
      </c>
      <c r="E392" s="21">
        <v>0.1</v>
      </c>
    </row>
    <row r="393" spans="1:5" x14ac:dyDescent="0.2">
      <c r="A393" s="9">
        <v>392</v>
      </c>
      <c r="C393" s="20">
        <v>0.05</v>
      </c>
      <c r="D393" s="20">
        <v>0.06</v>
      </c>
      <c r="E393" s="21">
        <v>0.1</v>
      </c>
    </row>
    <row r="394" spans="1:5" x14ac:dyDescent="0.2">
      <c r="A394" s="9">
        <v>393</v>
      </c>
      <c r="C394" s="20">
        <v>0.05</v>
      </c>
      <c r="D394" s="20">
        <v>0.06</v>
      </c>
      <c r="E394" s="21">
        <v>0.1</v>
      </c>
    </row>
    <row r="395" spans="1:5" x14ac:dyDescent="0.2">
      <c r="A395" s="9">
        <v>394</v>
      </c>
      <c r="C395" s="20">
        <v>0.05</v>
      </c>
      <c r="D395" s="20">
        <v>0.06</v>
      </c>
      <c r="E395" s="21">
        <v>0.1</v>
      </c>
    </row>
    <row r="396" spans="1:5" x14ac:dyDescent="0.2">
      <c r="A396" s="9">
        <v>395</v>
      </c>
      <c r="C396" s="20">
        <v>0.05</v>
      </c>
      <c r="D396" s="20">
        <v>0.06</v>
      </c>
      <c r="E396" s="21">
        <v>0.1</v>
      </c>
    </row>
    <row r="397" spans="1:5" x14ac:dyDescent="0.2">
      <c r="A397" s="9">
        <v>396</v>
      </c>
      <c r="C397" s="20">
        <v>0.05</v>
      </c>
      <c r="D397" s="20">
        <v>0.06</v>
      </c>
      <c r="E397" s="21">
        <v>0.1</v>
      </c>
    </row>
    <row r="398" spans="1:5" x14ac:dyDescent="0.2">
      <c r="A398" s="9">
        <v>397</v>
      </c>
      <c r="C398" s="20">
        <v>0.05</v>
      </c>
      <c r="D398" s="20">
        <v>0.06</v>
      </c>
      <c r="E398" s="21">
        <v>0.1</v>
      </c>
    </row>
    <row r="399" spans="1:5" x14ac:dyDescent="0.2">
      <c r="A399" s="9">
        <v>398</v>
      </c>
      <c r="C399" s="20">
        <v>0.05</v>
      </c>
      <c r="D399" s="20">
        <v>0.06</v>
      </c>
      <c r="E399" s="21">
        <v>0.1</v>
      </c>
    </row>
    <row r="400" spans="1:5" x14ac:dyDescent="0.2">
      <c r="A400" s="9">
        <v>399</v>
      </c>
      <c r="C400" s="20">
        <v>0.05</v>
      </c>
      <c r="D400" s="20">
        <v>0.06</v>
      </c>
      <c r="E400" s="21">
        <v>0.1</v>
      </c>
    </row>
    <row r="401" spans="1:5" x14ac:dyDescent="0.2">
      <c r="A401" s="9">
        <v>400</v>
      </c>
      <c r="C401" s="20">
        <v>0.05</v>
      </c>
      <c r="D401" s="20">
        <v>0.06</v>
      </c>
      <c r="E401" s="21">
        <v>0.1</v>
      </c>
    </row>
    <row r="402" spans="1:5" x14ac:dyDescent="0.2">
      <c r="A402" s="9">
        <v>401</v>
      </c>
      <c r="C402" s="20">
        <v>0.05</v>
      </c>
      <c r="D402" s="20">
        <v>0.06</v>
      </c>
      <c r="E402" s="21">
        <v>0.1</v>
      </c>
    </row>
    <row r="403" spans="1:5" x14ac:dyDescent="0.2">
      <c r="A403" s="9">
        <v>402</v>
      </c>
      <c r="C403" s="20">
        <v>0.05</v>
      </c>
      <c r="D403" s="20">
        <v>0.06</v>
      </c>
      <c r="E403" s="21">
        <v>0.1</v>
      </c>
    </row>
    <row r="404" spans="1:5" x14ac:dyDescent="0.2">
      <c r="A404" s="9">
        <v>403</v>
      </c>
      <c r="C404" s="20">
        <v>0.05</v>
      </c>
      <c r="D404" s="20">
        <v>0.06</v>
      </c>
      <c r="E404" s="21">
        <v>0.1</v>
      </c>
    </row>
    <row r="405" spans="1:5" x14ac:dyDescent="0.2">
      <c r="A405" s="9">
        <v>404</v>
      </c>
      <c r="C405" s="20">
        <v>0.05</v>
      </c>
      <c r="D405" s="20">
        <v>0.06</v>
      </c>
      <c r="E405" s="21">
        <v>0.1</v>
      </c>
    </row>
    <row r="406" spans="1:5" x14ac:dyDescent="0.2">
      <c r="A406" s="9">
        <v>405</v>
      </c>
      <c r="C406" s="20">
        <v>0.05</v>
      </c>
      <c r="D406" s="20">
        <v>0.06</v>
      </c>
      <c r="E406" s="21">
        <v>0.1</v>
      </c>
    </row>
    <row r="407" spans="1:5" x14ac:dyDescent="0.2">
      <c r="A407" s="9">
        <v>406</v>
      </c>
      <c r="C407" s="20">
        <v>0.05</v>
      </c>
      <c r="D407" s="20">
        <v>0.06</v>
      </c>
      <c r="E407" s="21">
        <v>0.1</v>
      </c>
    </row>
    <row r="408" spans="1:5" x14ac:dyDescent="0.2">
      <c r="A408" s="9">
        <v>407</v>
      </c>
      <c r="C408" s="20">
        <v>0.05</v>
      </c>
      <c r="D408" s="20">
        <v>0.06</v>
      </c>
      <c r="E408" s="21">
        <v>0.1</v>
      </c>
    </row>
    <row r="409" spans="1:5" x14ac:dyDescent="0.2">
      <c r="A409" s="9">
        <v>408</v>
      </c>
      <c r="C409" s="20">
        <v>0.05</v>
      </c>
      <c r="D409" s="20">
        <v>0.06</v>
      </c>
      <c r="E409" s="21">
        <v>0.1</v>
      </c>
    </row>
    <row r="410" spans="1:5" x14ac:dyDescent="0.2">
      <c r="A410" s="9">
        <v>409</v>
      </c>
      <c r="C410" s="20">
        <v>0.05</v>
      </c>
      <c r="D410" s="20">
        <v>0.06</v>
      </c>
      <c r="E410" s="21">
        <v>0.1</v>
      </c>
    </row>
    <row r="411" spans="1:5" x14ac:dyDescent="0.2">
      <c r="A411" s="9">
        <v>410</v>
      </c>
      <c r="C411" s="20">
        <v>0.05</v>
      </c>
      <c r="D411" s="20">
        <v>0.06</v>
      </c>
      <c r="E411" s="21">
        <v>0.1</v>
      </c>
    </row>
    <row r="412" spans="1:5" x14ac:dyDescent="0.2">
      <c r="A412" s="9">
        <v>411</v>
      </c>
      <c r="C412" s="20">
        <v>0.05</v>
      </c>
      <c r="D412" s="20">
        <v>0.06</v>
      </c>
      <c r="E412" s="21">
        <v>0.1</v>
      </c>
    </row>
    <row r="413" spans="1:5" x14ac:dyDescent="0.2">
      <c r="A413" s="9">
        <v>412</v>
      </c>
      <c r="C413" s="20">
        <v>0.05</v>
      </c>
      <c r="D413" s="20">
        <v>0.06</v>
      </c>
      <c r="E413" s="21">
        <v>0.1</v>
      </c>
    </row>
    <row r="414" spans="1:5" x14ac:dyDescent="0.2">
      <c r="A414" s="9">
        <v>413</v>
      </c>
      <c r="C414" s="20">
        <v>0.05</v>
      </c>
      <c r="D414" s="20">
        <v>0.06</v>
      </c>
      <c r="E414" s="21">
        <v>0.1</v>
      </c>
    </row>
    <row r="415" spans="1:5" x14ac:dyDescent="0.2">
      <c r="A415" s="9">
        <v>414</v>
      </c>
      <c r="C415" s="20">
        <v>0.05</v>
      </c>
      <c r="D415" s="20">
        <v>0.06</v>
      </c>
      <c r="E415" s="21">
        <v>0.1</v>
      </c>
    </row>
    <row r="416" spans="1:5" x14ac:dyDescent="0.2">
      <c r="A416" s="9">
        <v>415</v>
      </c>
      <c r="C416" s="20">
        <v>0.05</v>
      </c>
      <c r="D416" s="20">
        <v>0.06</v>
      </c>
      <c r="E416" s="21">
        <v>0.1</v>
      </c>
    </row>
    <row r="417" spans="1:5" x14ac:dyDescent="0.2">
      <c r="A417" s="9">
        <v>416</v>
      </c>
      <c r="C417" s="20">
        <v>0.05</v>
      </c>
      <c r="D417" s="20">
        <v>0.06</v>
      </c>
      <c r="E417" s="21">
        <v>0.1</v>
      </c>
    </row>
    <row r="418" spans="1:5" x14ac:dyDescent="0.2">
      <c r="A418" s="9">
        <v>417</v>
      </c>
      <c r="C418" s="20">
        <v>0.05</v>
      </c>
      <c r="D418" s="20">
        <v>0.06</v>
      </c>
      <c r="E418" s="21">
        <v>0.1</v>
      </c>
    </row>
    <row r="419" spans="1:5" x14ac:dyDescent="0.2">
      <c r="A419" s="9">
        <v>418</v>
      </c>
      <c r="C419" s="20">
        <v>0.05</v>
      </c>
      <c r="D419" s="20">
        <v>0.06</v>
      </c>
      <c r="E419" s="21">
        <v>0.1</v>
      </c>
    </row>
    <row r="420" spans="1:5" x14ac:dyDescent="0.2">
      <c r="A420" s="9">
        <v>419</v>
      </c>
      <c r="C420" s="20">
        <v>0.05</v>
      </c>
      <c r="D420" s="20">
        <v>0.06</v>
      </c>
      <c r="E420" s="21">
        <v>0.1</v>
      </c>
    </row>
    <row r="421" spans="1:5" x14ac:dyDescent="0.2">
      <c r="A421" s="9">
        <v>420</v>
      </c>
      <c r="C421" s="20">
        <v>0.05</v>
      </c>
      <c r="D421" s="20">
        <v>0.06</v>
      </c>
      <c r="E421" s="21">
        <v>0.1</v>
      </c>
    </row>
    <row r="422" spans="1:5" x14ac:dyDescent="0.2">
      <c r="A422" s="9">
        <v>421</v>
      </c>
      <c r="C422" s="20">
        <v>0.05</v>
      </c>
      <c r="D422" s="20">
        <v>0.06</v>
      </c>
      <c r="E422" s="21">
        <v>0.1</v>
      </c>
    </row>
    <row r="423" spans="1:5" x14ac:dyDescent="0.2">
      <c r="A423" s="9">
        <v>422</v>
      </c>
      <c r="C423" s="20">
        <v>0.05</v>
      </c>
      <c r="D423" s="20">
        <v>0.06</v>
      </c>
      <c r="E423" s="21">
        <v>0.1</v>
      </c>
    </row>
    <row r="424" spans="1:5" x14ac:dyDescent="0.2">
      <c r="A424" s="9">
        <v>423</v>
      </c>
      <c r="C424" s="20">
        <v>0.05</v>
      </c>
      <c r="D424" s="20">
        <v>0.06</v>
      </c>
      <c r="E424" s="21">
        <v>0.1</v>
      </c>
    </row>
    <row r="425" spans="1:5" x14ac:dyDescent="0.2">
      <c r="A425" s="9">
        <v>424</v>
      </c>
      <c r="C425" s="20">
        <v>0.05</v>
      </c>
      <c r="D425" s="20">
        <v>0.06</v>
      </c>
      <c r="E425" s="21">
        <v>0.1</v>
      </c>
    </row>
    <row r="426" spans="1:5" x14ac:dyDescent="0.2">
      <c r="A426" s="9">
        <v>425</v>
      </c>
      <c r="C426" s="20">
        <v>0.05</v>
      </c>
      <c r="D426" s="20">
        <v>0.06</v>
      </c>
      <c r="E426" s="21">
        <v>0.1</v>
      </c>
    </row>
    <row r="427" spans="1:5" x14ac:dyDescent="0.2">
      <c r="A427" s="9">
        <v>426</v>
      </c>
      <c r="C427" s="20">
        <v>0.05</v>
      </c>
      <c r="D427" s="20">
        <v>0.06</v>
      </c>
      <c r="E427" s="21">
        <v>0.1</v>
      </c>
    </row>
    <row r="428" spans="1:5" x14ac:dyDescent="0.2">
      <c r="A428" s="9">
        <v>427</v>
      </c>
      <c r="C428" s="20">
        <v>0.05</v>
      </c>
      <c r="D428" s="20">
        <v>0.06</v>
      </c>
      <c r="E428" s="21">
        <v>0.1</v>
      </c>
    </row>
    <row r="429" spans="1:5" x14ac:dyDescent="0.2">
      <c r="A429" s="9">
        <v>428</v>
      </c>
      <c r="C429" s="20">
        <v>0.05</v>
      </c>
      <c r="D429" s="20">
        <v>0.06</v>
      </c>
      <c r="E429" s="21">
        <v>0.1</v>
      </c>
    </row>
    <row r="430" spans="1:5" x14ac:dyDescent="0.2">
      <c r="A430" s="9">
        <v>429</v>
      </c>
      <c r="C430" s="20">
        <v>0.05</v>
      </c>
      <c r="D430" s="20">
        <v>0.06</v>
      </c>
      <c r="E430" s="21">
        <v>0.1</v>
      </c>
    </row>
    <row r="431" spans="1:5" x14ac:dyDescent="0.2">
      <c r="A431" s="9">
        <v>430</v>
      </c>
      <c r="C431" s="20">
        <v>0.05</v>
      </c>
      <c r="D431" s="20">
        <v>0.06</v>
      </c>
      <c r="E431" s="21">
        <v>0.1</v>
      </c>
    </row>
    <row r="432" spans="1:5" x14ac:dyDescent="0.2">
      <c r="A432" s="9">
        <v>431</v>
      </c>
      <c r="C432" s="20">
        <v>0.05</v>
      </c>
      <c r="D432" s="20">
        <v>0.06</v>
      </c>
      <c r="E432" s="21">
        <v>0.1</v>
      </c>
    </row>
    <row r="433" spans="1:5" x14ac:dyDescent="0.2">
      <c r="A433" s="9">
        <v>432</v>
      </c>
      <c r="C433" s="20">
        <v>0.05</v>
      </c>
      <c r="D433" s="20">
        <v>0.06</v>
      </c>
      <c r="E433" s="21">
        <v>0.1</v>
      </c>
    </row>
    <row r="434" spans="1:5" x14ac:dyDescent="0.2">
      <c r="A434" s="9">
        <v>433</v>
      </c>
      <c r="C434" s="20">
        <v>0.05</v>
      </c>
      <c r="D434" s="20">
        <v>0.06</v>
      </c>
      <c r="E434" s="21">
        <v>0.1</v>
      </c>
    </row>
    <row r="435" spans="1:5" x14ac:dyDescent="0.2">
      <c r="A435" s="9">
        <v>434</v>
      </c>
      <c r="C435" s="20">
        <v>0.05</v>
      </c>
      <c r="D435" s="20">
        <v>0.06</v>
      </c>
      <c r="E435" s="21">
        <v>0.1</v>
      </c>
    </row>
    <row r="436" spans="1:5" x14ac:dyDescent="0.2">
      <c r="A436" s="9">
        <v>435</v>
      </c>
      <c r="C436" s="20">
        <v>0.05</v>
      </c>
      <c r="D436" s="20">
        <v>0.06</v>
      </c>
      <c r="E436" s="21">
        <v>0.1</v>
      </c>
    </row>
    <row r="437" spans="1:5" x14ac:dyDescent="0.2">
      <c r="A437" s="9">
        <v>436</v>
      </c>
      <c r="C437" s="20">
        <v>0.05</v>
      </c>
      <c r="D437" s="20">
        <v>0.06</v>
      </c>
      <c r="E437" s="21">
        <v>0.1</v>
      </c>
    </row>
    <row r="438" spans="1:5" x14ac:dyDescent="0.2">
      <c r="A438" s="9">
        <v>437</v>
      </c>
      <c r="C438" s="20">
        <v>0.05</v>
      </c>
      <c r="D438" s="20">
        <v>0.06</v>
      </c>
      <c r="E438" s="21">
        <v>0.1</v>
      </c>
    </row>
    <row r="439" spans="1:5" x14ac:dyDescent="0.2">
      <c r="A439" s="9">
        <v>438</v>
      </c>
      <c r="C439" s="20">
        <v>0.05</v>
      </c>
      <c r="D439" s="20">
        <v>0.06</v>
      </c>
      <c r="E439" s="21">
        <v>0.1</v>
      </c>
    </row>
    <row r="440" spans="1:5" x14ac:dyDescent="0.2">
      <c r="A440" s="9">
        <v>439</v>
      </c>
      <c r="C440" s="20">
        <v>0.05</v>
      </c>
      <c r="D440" s="20">
        <v>0.06</v>
      </c>
      <c r="E440" s="21">
        <v>0.1</v>
      </c>
    </row>
    <row r="441" spans="1:5" x14ac:dyDescent="0.2">
      <c r="A441" s="9">
        <v>440</v>
      </c>
      <c r="C441" s="20">
        <v>0.05</v>
      </c>
      <c r="D441" s="20">
        <v>0.06</v>
      </c>
      <c r="E441" s="21">
        <v>0.1</v>
      </c>
    </row>
    <row r="442" spans="1:5" x14ac:dyDescent="0.2">
      <c r="A442" s="9">
        <v>441</v>
      </c>
      <c r="C442" s="20">
        <v>0.05</v>
      </c>
      <c r="D442" s="20">
        <v>0.06</v>
      </c>
      <c r="E442" s="21">
        <v>0.1</v>
      </c>
    </row>
    <row r="443" spans="1:5" x14ac:dyDescent="0.2">
      <c r="A443" s="9">
        <v>442</v>
      </c>
      <c r="C443" s="20">
        <v>0.05</v>
      </c>
      <c r="D443" s="20">
        <v>0.06</v>
      </c>
      <c r="E443" s="21">
        <v>0.1</v>
      </c>
    </row>
    <row r="444" spans="1:5" x14ac:dyDescent="0.2">
      <c r="A444" s="9">
        <v>443</v>
      </c>
      <c r="C444" s="20">
        <v>0.05</v>
      </c>
      <c r="D444" s="20">
        <v>0.06</v>
      </c>
      <c r="E444" s="21">
        <v>0.1</v>
      </c>
    </row>
    <row r="445" spans="1:5" x14ac:dyDescent="0.2">
      <c r="A445" s="9">
        <v>444</v>
      </c>
      <c r="C445" s="20">
        <v>0.05</v>
      </c>
      <c r="D445" s="20">
        <v>0.06</v>
      </c>
      <c r="E445" s="21">
        <v>0.1</v>
      </c>
    </row>
    <row r="446" spans="1:5" x14ac:dyDescent="0.2">
      <c r="A446" s="9">
        <v>445</v>
      </c>
      <c r="C446" s="20">
        <v>0.05</v>
      </c>
      <c r="D446" s="20">
        <v>0.06</v>
      </c>
      <c r="E446" s="21">
        <v>0.1</v>
      </c>
    </row>
    <row r="447" spans="1:5" x14ac:dyDescent="0.2">
      <c r="A447" s="9">
        <v>446</v>
      </c>
      <c r="C447" s="20">
        <v>0.05</v>
      </c>
      <c r="D447" s="20">
        <v>0.06</v>
      </c>
      <c r="E447" s="21">
        <v>0.1</v>
      </c>
    </row>
    <row r="448" spans="1:5" x14ac:dyDescent="0.2">
      <c r="A448" s="9">
        <v>447</v>
      </c>
      <c r="C448" s="20">
        <v>0.05</v>
      </c>
      <c r="D448" s="20">
        <v>0.06</v>
      </c>
      <c r="E448" s="21">
        <v>0.1</v>
      </c>
    </row>
    <row r="449" spans="1:5" x14ac:dyDescent="0.2">
      <c r="A449" s="9">
        <v>448</v>
      </c>
      <c r="C449" s="20">
        <v>0.05</v>
      </c>
      <c r="D449" s="20">
        <v>0.06</v>
      </c>
      <c r="E449" s="21">
        <v>0.1</v>
      </c>
    </row>
    <row r="450" spans="1:5" x14ac:dyDescent="0.2">
      <c r="A450" s="9">
        <v>449</v>
      </c>
      <c r="C450" s="20">
        <v>0.05</v>
      </c>
      <c r="D450" s="20">
        <v>0.06</v>
      </c>
      <c r="E450" s="21">
        <v>0.1</v>
      </c>
    </row>
    <row r="451" spans="1:5" x14ac:dyDescent="0.2">
      <c r="A451" s="9">
        <v>450</v>
      </c>
      <c r="C451" s="20">
        <v>0.05</v>
      </c>
      <c r="D451" s="20">
        <v>0.06</v>
      </c>
      <c r="E451" s="21">
        <v>0.1</v>
      </c>
    </row>
    <row r="452" spans="1:5" x14ac:dyDescent="0.2">
      <c r="A452" s="9">
        <v>451</v>
      </c>
      <c r="C452" s="20">
        <v>0.05</v>
      </c>
      <c r="D452" s="20">
        <v>0.06</v>
      </c>
      <c r="E452" s="21">
        <v>0.1</v>
      </c>
    </row>
    <row r="453" spans="1:5" x14ac:dyDescent="0.2">
      <c r="A453" s="9">
        <v>452</v>
      </c>
      <c r="C453" s="20">
        <v>0.05</v>
      </c>
      <c r="D453" s="20">
        <v>0.06</v>
      </c>
      <c r="E453" s="21">
        <v>0.1</v>
      </c>
    </row>
    <row r="454" spans="1:5" x14ac:dyDescent="0.2">
      <c r="A454" s="9">
        <v>453</v>
      </c>
      <c r="C454" s="20">
        <v>0.05</v>
      </c>
      <c r="D454" s="20">
        <v>0.06</v>
      </c>
      <c r="E454" s="21">
        <v>0.1</v>
      </c>
    </row>
    <row r="455" spans="1:5" x14ac:dyDescent="0.2">
      <c r="A455" s="9">
        <v>454</v>
      </c>
      <c r="C455" s="20">
        <v>0.05</v>
      </c>
      <c r="D455" s="20">
        <v>0.06</v>
      </c>
      <c r="E455" s="21">
        <v>0.1</v>
      </c>
    </row>
    <row r="456" spans="1:5" x14ac:dyDescent="0.2">
      <c r="A456" s="9">
        <v>455</v>
      </c>
      <c r="C456" s="20">
        <v>0.05</v>
      </c>
      <c r="D456" s="20">
        <v>0.06</v>
      </c>
      <c r="E456" s="21">
        <v>0.1</v>
      </c>
    </row>
    <row r="457" spans="1:5" x14ac:dyDescent="0.2">
      <c r="A457" s="9">
        <v>456</v>
      </c>
      <c r="C457" s="20">
        <v>0.05</v>
      </c>
      <c r="D457" s="20">
        <v>0.06</v>
      </c>
      <c r="E457" s="21">
        <v>0.1</v>
      </c>
    </row>
    <row r="458" spans="1:5" x14ac:dyDescent="0.2">
      <c r="A458" s="9">
        <v>457</v>
      </c>
      <c r="C458" s="20">
        <v>0.05</v>
      </c>
      <c r="D458" s="20">
        <v>0.06</v>
      </c>
      <c r="E458" s="21">
        <v>0.1</v>
      </c>
    </row>
    <row r="459" spans="1:5" x14ac:dyDescent="0.2">
      <c r="A459" s="9">
        <v>458</v>
      </c>
      <c r="C459" s="20">
        <v>0.05</v>
      </c>
      <c r="D459" s="20">
        <v>0.06</v>
      </c>
      <c r="E459" s="21">
        <v>0.1</v>
      </c>
    </row>
    <row r="460" spans="1:5" x14ac:dyDescent="0.2">
      <c r="A460" s="9">
        <v>459</v>
      </c>
      <c r="C460" s="20">
        <v>0.05</v>
      </c>
      <c r="D460" s="20">
        <v>0.06</v>
      </c>
      <c r="E460" s="21">
        <v>0.1</v>
      </c>
    </row>
    <row r="461" spans="1:5" x14ac:dyDescent="0.2">
      <c r="A461" s="9">
        <v>460</v>
      </c>
      <c r="C461" s="20">
        <v>0.05</v>
      </c>
      <c r="D461" s="20">
        <v>0.06</v>
      </c>
      <c r="E461" s="21">
        <v>0.1</v>
      </c>
    </row>
    <row r="462" spans="1:5" x14ac:dyDescent="0.2">
      <c r="A462" s="9">
        <v>461</v>
      </c>
      <c r="C462" s="20">
        <v>0.05</v>
      </c>
      <c r="D462" s="20">
        <v>0.06</v>
      </c>
      <c r="E462" s="21">
        <v>0.1</v>
      </c>
    </row>
    <row r="463" spans="1:5" x14ac:dyDescent="0.2">
      <c r="A463" s="9">
        <v>462</v>
      </c>
      <c r="C463" s="20">
        <v>0.05</v>
      </c>
      <c r="D463" s="20">
        <v>0.06</v>
      </c>
      <c r="E463" s="21">
        <v>0.1</v>
      </c>
    </row>
    <row r="464" spans="1:5" x14ac:dyDescent="0.2">
      <c r="A464" s="9">
        <v>463</v>
      </c>
      <c r="C464" s="20">
        <v>0.05</v>
      </c>
      <c r="D464" s="20">
        <v>0.06</v>
      </c>
      <c r="E464" s="21">
        <v>0.1</v>
      </c>
    </row>
    <row r="465" spans="1:5" x14ac:dyDescent="0.2">
      <c r="A465" s="9">
        <v>464</v>
      </c>
      <c r="C465" s="20">
        <v>0.05</v>
      </c>
      <c r="D465" s="20">
        <v>0.06</v>
      </c>
      <c r="E465" s="21">
        <v>0.1</v>
      </c>
    </row>
    <row r="466" spans="1:5" x14ac:dyDescent="0.2">
      <c r="A466" s="9">
        <v>465</v>
      </c>
      <c r="C466" s="20">
        <v>0.05</v>
      </c>
      <c r="D466" s="20">
        <v>0.06</v>
      </c>
      <c r="E466" s="21">
        <v>0.1</v>
      </c>
    </row>
    <row r="467" spans="1:5" x14ac:dyDescent="0.2">
      <c r="A467" s="9">
        <v>466</v>
      </c>
      <c r="C467" s="20">
        <v>0.05</v>
      </c>
      <c r="D467" s="20">
        <v>0.06</v>
      </c>
      <c r="E467" s="21">
        <v>0.1</v>
      </c>
    </row>
    <row r="468" spans="1:5" x14ac:dyDescent="0.2">
      <c r="A468" s="9">
        <v>467</v>
      </c>
      <c r="C468" s="20">
        <v>0.05</v>
      </c>
      <c r="D468" s="20">
        <v>0.06</v>
      </c>
      <c r="E468" s="21">
        <v>0.1</v>
      </c>
    </row>
    <row r="469" spans="1:5" x14ac:dyDescent="0.2">
      <c r="A469" s="9">
        <v>468</v>
      </c>
      <c r="C469" s="20">
        <v>0.05</v>
      </c>
      <c r="D469" s="20">
        <v>0.06</v>
      </c>
      <c r="E469" s="21">
        <v>0.1</v>
      </c>
    </row>
    <row r="470" spans="1:5" x14ac:dyDescent="0.2">
      <c r="A470" s="9">
        <v>469</v>
      </c>
      <c r="C470" s="20">
        <v>0.05</v>
      </c>
      <c r="D470" s="20">
        <v>0.06</v>
      </c>
      <c r="E470" s="21">
        <v>0.1</v>
      </c>
    </row>
    <row r="471" spans="1:5" x14ac:dyDescent="0.2">
      <c r="A471" s="9">
        <v>470</v>
      </c>
      <c r="C471" s="20">
        <v>0.05</v>
      </c>
      <c r="D471" s="20">
        <v>0.06</v>
      </c>
      <c r="E471" s="21">
        <v>0.1</v>
      </c>
    </row>
    <row r="472" spans="1:5" x14ac:dyDescent="0.2">
      <c r="A472" s="9">
        <v>471</v>
      </c>
      <c r="C472" s="20">
        <v>0.05</v>
      </c>
      <c r="D472" s="20">
        <v>0.06</v>
      </c>
      <c r="E472" s="21">
        <v>0.1</v>
      </c>
    </row>
    <row r="473" spans="1:5" x14ac:dyDescent="0.2">
      <c r="A473" s="9">
        <v>472</v>
      </c>
      <c r="C473" s="20">
        <v>0.05</v>
      </c>
      <c r="D473" s="20">
        <v>0.06</v>
      </c>
      <c r="E473" s="21">
        <v>0.1</v>
      </c>
    </row>
    <row r="474" spans="1:5" x14ac:dyDescent="0.2">
      <c r="A474" s="9">
        <v>473</v>
      </c>
      <c r="C474" s="20">
        <v>0.05</v>
      </c>
      <c r="D474" s="20">
        <v>0.06</v>
      </c>
      <c r="E474" s="21">
        <v>0.1</v>
      </c>
    </row>
    <row r="475" spans="1:5" x14ac:dyDescent="0.2">
      <c r="A475" s="9">
        <v>474</v>
      </c>
      <c r="C475" s="20">
        <v>0.05</v>
      </c>
      <c r="D475" s="20">
        <v>0.06</v>
      </c>
      <c r="E475" s="21">
        <v>0.1</v>
      </c>
    </row>
    <row r="476" spans="1:5" x14ac:dyDescent="0.2">
      <c r="A476" s="9">
        <v>475</v>
      </c>
      <c r="C476" s="20">
        <v>0.05</v>
      </c>
      <c r="D476" s="20">
        <v>0.06</v>
      </c>
      <c r="E476" s="21">
        <v>0.1</v>
      </c>
    </row>
    <row r="477" spans="1:5" x14ac:dyDescent="0.2">
      <c r="A477" s="9">
        <v>476</v>
      </c>
      <c r="C477" s="20">
        <v>0.05</v>
      </c>
      <c r="D477" s="20">
        <v>0.06</v>
      </c>
      <c r="E477" s="21">
        <v>0.1</v>
      </c>
    </row>
    <row r="478" spans="1:5" x14ac:dyDescent="0.2">
      <c r="A478" s="9">
        <v>477</v>
      </c>
      <c r="C478" s="20">
        <v>0.05</v>
      </c>
      <c r="D478" s="20">
        <v>0.06</v>
      </c>
      <c r="E478" s="21">
        <v>0.1</v>
      </c>
    </row>
    <row r="479" spans="1:5" x14ac:dyDescent="0.2">
      <c r="A479" s="9">
        <v>478</v>
      </c>
      <c r="C479" s="20">
        <v>0.05</v>
      </c>
      <c r="D479" s="20">
        <v>0.06</v>
      </c>
      <c r="E479" s="21">
        <v>0.1</v>
      </c>
    </row>
    <row r="480" spans="1:5" x14ac:dyDescent="0.2">
      <c r="A480" s="9">
        <v>479</v>
      </c>
      <c r="C480" s="20">
        <v>0.05</v>
      </c>
      <c r="D480" s="20">
        <v>0.06</v>
      </c>
      <c r="E480" s="21">
        <v>0.1</v>
      </c>
    </row>
    <row r="481" spans="1:5" x14ac:dyDescent="0.2">
      <c r="A481" s="9">
        <v>480</v>
      </c>
      <c r="C481" s="20">
        <v>0.05</v>
      </c>
      <c r="D481" s="20">
        <v>0.06</v>
      </c>
      <c r="E481" s="21">
        <v>0.1</v>
      </c>
    </row>
    <row r="482" spans="1:5" x14ac:dyDescent="0.2">
      <c r="A482" s="9">
        <v>481</v>
      </c>
      <c r="C482" s="20">
        <v>0.05</v>
      </c>
      <c r="D482" s="20">
        <v>0.06</v>
      </c>
      <c r="E482" s="21">
        <v>0.1</v>
      </c>
    </row>
    <row r="483" spans="1:5" x14ac:dyDescent="0.2">
      <c r="A483" s="9">
        <v>482</v>
      </c>
      <c r="C483" s="20">
        <v>0.05</v>
      </c>
      <c r="D483" s="20">
        <v>0.06</v>
      </c>
      <c r="E483" s="21">
        <v>0.1</v>
      </c>
    </row>
    <row r="484" spans="1:5" x14ac:dyDescent="0.2">
      <c r="A484" s="9">
        <v>483</v>
      </c>
      <c r="C484" s="20">
        <v>0.05</v>
      </c>
      <c r="D484" s="20">
        <v>0.06</v>
      </c>
      <c r="E484" s="21">
        <v>0.1</v>
      </c>
    </row>
    <row r="485" spans="1:5" x14ac:dyDescent="0.2">
      <c r="A485" s="9">
        <v>484</v>
      </c>
      <c r="C485" s="20">
        <v>0.05</v>
      </c>
      <c r="D485" s="20">
        <v>0.06</v>
      </c>
      <c r="E485" s="21">
        <v>0.1</v>
      </c>
    </row>
    <row r="486" spans="1:5" x14ac:dyDescent="0.2">
      <c r="A486" s="9">
        <v>485</v>
      </c>
      <c r="C486" s="20">
        <v>0.05</v>
      </c>
      <c r="D486" s="20">
        <v>0.06</v>
      </c>
      <c r="E486" s="21">
        <v>0.1</v>
      </c>
    </row>
    <row r="487" spans="1:5" x14ac:dyDescent="0.2">
      <c r="A487" s="9">
        <v>486</v>
      </c>
      <c r="C487" s="20">
        <v>0.05</v>
      </c>
      <c r="D487" s="20">
        <v>0.06</v>
      </c>
      <c r="E487" s="21">
        <v>0.1</v>
      </c>
    </row>
    <row r="488" spans="1:5" x14ac:dyDescent="0.2">
      <c r="A488" s="9">
        <v>487</v>
      </c>
      <c r="C488" s="20">
        <v>0.05</v>
      </c>
      <c r="D488" s="20">
        <v>0.06</v>
      </c>
      <c r="E488" s="21">
        <v>0.1</v>
      </c>
    </row>
    <row r="489" spans="1:5" x14ac:dyDescent="0.2">
      <c r="A489" s="9">
        <v>488</v>
      </c>
      <c r="C489" s="20">
        <v>0.05</v>
      </c>
      <c r="D489" s="20">
        <v>0.06</v>
      </c>
      <c r="E489" s="21">
        <v>0.1</v>
      </c>
    </row>
    <row r="490" spans="1:5" x14ac:dyDescent="0.2">
      <c r="A490" s="9">
        <v>489</v>
      </c>
      <c r="C490" s="20">
        <v>0.05</v>
      </c>
      <c r="D490" s="20">
        <v>0.06</v>
      </c>
      <c r="E490" s="21">
        <v>0.1</v>
      </c>
    </row>
    <row r="491" spans="1:5" x14ac:dyDescent="0.2">
      <c r="A491" s="9">
        <v>490</v>
      </c>
      <c r="C491" s="20">
        <v>0.05</v>
      </c>
      <c r="D491" s="20">
        <v>0.06</v>
      </c>
      <c r="E491" s="21">
        <v>0.1</v>
      </c>
    </row>
    <row r="492" spans="1:5" x14ac:dyDescent="0.2">
      <c r="A492" s="9">
        <v>491</v>
      </c>
      <c r="C492" s="20">
        <v>0.05</v>
      </c>
      <c r="D492" s="20">
        <v>0.06</v>
      </c>
      <c r="E492" s="21">
        <v>0.1</v>
      </c>
    </row>
    <row r="493" spans="1:5" x14ac:dyDescent="0.2">
      <c r="A493" s="9">
        <v>492</v>
      </c>
      <c r="C493" s="20">
        <v>0.05</v>
      </c>
      <c r="D493" s="20">
        <v>0.06</v>
      </c>
      <c r="E493" s="21">
        <v>0.1</v>
      </c>
    </row>
    <row r="494" spans="1:5" x14ac:dyDescent="0.2">
      <c r="A494" s="9">
        <v>493</v>
      </c>
      <c r="C494" s="20">
        <v>0.05</v>
      </c>
      <c r="D494" s="20">
        <v>0.06</v>
      </c>
      <c r="E494" s="21">
        <v>0.1</v>
      </c>
    </row>
    <row r="495" spans="1:5" x14ac:dyDescent="0.2">
      <c r="A495" s="9">
        <v>494</v>
      </c>
      <c r="C495" s="20">
        <v>0.05</v>
      </c>
      <c r="D495" s="20">
        <v>0.06</v>
      </c>
      <c r="E495" s="21">
        <v>0.1</v>
      </c>
    </row>
    <row r="496" spans="1:5" x14ac:dyDescent="0.2">
      <c r="A496" s="9">
        <v>495</v>
      </c>
      <c r="C496" s="20">
        <v>0.05</v>
      </c>
      <c r="D496" s="20">
        <v>0.06</v>
      </c>
      <c r="E496" s="21">
        <v>0.1</v>
      </c>
    </row>
    <row r="497" spans="1:5" x14ac:dyDescent="0.2">
      <c r="A497" s="9">
        <v>496</v>
      </c>
      <c r="C497" s="20">
        <v>0.05</v>
      </c>
      <c r="D497" s="20">
        <v>0.06</v>
      </c>
      <c r="E497" s="21">
        <v>0.1</v>
      </c>
    </row>
    <row r="498" spans="1:5" x14ac:dyDescent="0.2">
      <c r="A498" s="9">
        <v>497</v>
      </c>
      <c r="C498" s="20">
        <v>0.05</v>
      </c>
      <c r="D498" s="20">
        <v>0.06</v>
      </c>
      <c r="E498" s="21">
        <v>0.1</v>
      </c>
    </row>
    <row r="499" spans="1:5" x14ac:dyDescent="0.2">
      <c r="A499" s="9">
        <v>498</v>
      </c>
      <c r="C499" s="20">
        <v>0.05</v>
      </c>
      <c r="D499" s="20">
        <v>0.06</v>
      </c>
      <c r="E499" s="21">
        <v>0.1</v>
      </c>
    </row>
    <row r="500" spans="1:5" x14ac:dyDescent="0.2">
      <c r="A500" s="9">
        <v>499</v>
      </c>
      <c r="C500" s="20">
        <v>0.05</v>
      </c>
      <c r="D500" s="20">
        <v>0.06</v>
      </c>
      <c r="E500" s="21">
        <v>0.1</v>
      </c>
    </row>
    <row r="501" spans="1:5" x14ac:dyDescent="0.2">
      <c r="A501" s="9">
        <v>500</v>
      </c>
      <c r="C501" s="20">
        <v>0.05</v>
      </c>
      <c r="D501" s="20">
        <v>0.06</v>
      </c>
      <c r="E501" s="21">
        <v>0.1</v>
      </c>
    </row>
    <row r="502" spans="1:5" x14ac:dyDescent="0.2">
      <c r="A502" s="9">
        <v>501</v>
      </c>
      <c r="C502" s="20">
        <v>0.05</v>
      </c>
      <c r="D502" s="20">
        <v>0.06</v>
      </c>
      <c r="E502" s="21">
        <v>0.1</v>
      </c>
    </row>
    <row r="503" spans="1:5" x14ac:dyDescent="0.2">
      <c r="A503" s="9">
        <v>502</v>
      </c>
      <c r="C503" s="20">
        <v>0.05</v>
      </c>
      <c r="D503" s="20">
        <v>0.06</v>
      </c>
      <c r="E503" s="21">
        <v>0.1</v>
      </c>
    </row>
    <row r="504" spans="1:5" x14ac:dyDescent="0.2">
      <c r="A504" s="9">
        <v>503</v>
      </c>
      <c r="C504" s="20">
        <v>0.05</v>
      </c>
      <c r="D504" s="20">
        <v>0.06</v>
      </c>
      <c r="E504" s="21">
        <v>0.1</v>
      </c>
    </row>
    <row r="505" spans="1:5" x14ac:dyDescent="0.2">
      <c r="A505" s="9">
        <v>504</v>
      </c>
      <c r="C505" s="20">
        <v>0.05</v>
      </c>
      <c r="D505" s="20">
        <v>0.06</v>
      </c>
      <c r="E505" s="21">
        <v>0.1</v>
      </c>
    </row>
    <row r="506" spans="1:5" x14ac:dyDescent="0.2">
      <c r="A506" s="9">
        <v>505</v>
      </c>
      <c r="C506" s="20">
        <v>0.05</v>
      </c>
      <c r="D506" s="20">
        <v>0.06</v>
      </c>
      <c r="E506" s="21">
        <v>0.1</v>
      </c>
    </row>
    <row r="507" spans="1:5" x14ac:dyDescent="0.2">
      <c r="A507" s="9">
        <v>506</v>
      </c>
      <c r="C507" s="20">
        <v>0.05</v>
      </c>
      <c r="D507" s="20">
        <v>0.06</v>
      </c>
      <c r="E507" s="21">
        <v>0.1</v>
      </c>
    </row>
    <row r="508" spans="1:5" x14ac:dyDescent="0.2">
      <c r="A508" s="9">
        <v>507</v>
      </c>
      <c r="C508" s="20">
        <v>0.05</v>
      </c>
      <c r="D508" s="20">
        <v>0.06</v>
      </c>
      <c r="E508" s="21">
        <v>0.1</v>
      </c>
    </row>
    <row r="509" spans="1:5" x14ac:dyDescent="0.2">
      <c r="A509" s="9">
        <v>508</v>
      </c>
      <c r="C509" s="20">
        <v>0.05</v>
      </c>
      <c r="D509" s="20">
        <v>0.06</v>
      </c>
      <c r="E509" s="21">
        <v>0.1</v>
      </c>
    </row>
    <row r="510" spans="1:5" x14ac:dyDescent="0.2">
      <c r="A510" s="9">
        <v>509</v>
      </c>
      <c r="C510" s="20">
        <v>0.05</v>
      </c>
      <c r="D510" s="20">
        <v>0.06</v>
      </c>
      <c r="E510" s="21">
        <v>0.1</v>
      </c>
    </row>
    <row r="511" spans="1:5" x14ac:dyDescent="0.2">
      <c r="A511" s="9">
        <v>510</v>
      </c>
      <c r="C511" s="20">
        <v>0.05</v>
      </c>
      <c r="D511" s="20">
        <v>0.06</v>
      </c>
      <c r="E511" s="21">
        <v>0.1</v>
      </c>
    </row>
    <row r="512" spans="1:5" x14ac:dyDescent="0.2">
      <c r="A512" s="9">
        <v>511</v>
      </c>
      <c r="C512" s="20">
        <v>0.05</v>
      </c>
      <c r="D512" s="20">
        <v>0.06</v>
      </c>
      <c r="E512" s="21">
        <v>0.1</v>
      </c>
    </row>
    <row r="513" spans="1:5" x14ac:dyDescent="0.2">
      <c r="A513" s="9">
        <v>512</v>
      </c>
      <c r="C513" s="20">
        <v>0.05</v>
      </c>
      <c r="D513" s="20">
        <v>0.06</v>
      </c>
      <c r="E513" s="21">
        <v>0.1</v>
      </c>
    </row>
    <row r="514" spans="1:5" x14ac:dyDescent="0.2">
      <c r="A514" s="9">
        <v>513</v>
      </c>
      <c r="C514" s="20">
        <v>0.05</v>
      </c>
      <c r="D514" s="20">
        <v>0.06</v>
      </c>
      <c r="E514" s="21">
        <v>0.1</v>
      </c>
    </row>
    <row r="515" spans="1:5" x14ac:dyDescent="0.2">
      <c r="A515" s="9">
        <v>514</v>
      </c>
      <c r="C515" s="20">
        <v>0.05</v>
      </c>
      <c r="D515" s="20">
        <v>0.06</v>
      </c>
      <c r="E515" s="21">
        <v>0.1</v>
      </c>
    </row>
    <row r="516" spans="1:5" x14ac:dyDescent="0.2">
      <c r="A516" s="9">
        <v>515</v>
      </c>
      <c r="C516" s="20">
        <v>0.05</v>
      </c>
      <c r="D516" s="20">
        <v>0.06</v>
      </c>
      <c r="E516" s="21">
        <v>0.1</v>
      </c>
    </row>
    <row r="517" spans="1:5" x14ac:dyDescent="0.2">
      <c r="A517" s="9">
        <v>516</v>
      </c>
      <c r="C517" s="20">
        <v>0.05</v>
      </c>
      <c r="D517" s="20">
        <v>0.06</v>
      </c>
      <c r="E517" s="21">
        <v>0.1</v>
      </c>
    </row>
    <row r="518" spans="1:5" x14ac:dyDescent="0.2">
      <c r="A518" s="9">
        <v>517</v>
      </c>
      <c r="C518" s="20">
        <v>0.05</v>
      </c>
      <c r="D518" s="20">
        <v>0.06</v>
      </c>
      <c r="E518" s="21">
        <v>0.1</v>
      </c>
    </row>
    <row r="519" spans="1:5" x14ac:dyDescent="0.2">
      <c r="A519" s="9">
        <v>518</v>
      </c>
      <c r="C519" s="20">
        <v>0.05</v>
      </c>
      <c r="D519" s="20">
        <v>0.06</v>
      </c>
      <c r="E519" s="21">
        <v>0.1</v>
      </c>
    </row>
    <row r="520" spans="1:5" x14ac:dyDescent="0.2">
      <c r="A520" s="9">
        <v>519</v>
      </c>
      <c r="C520" s="20">
        <v>0.05</v>
      </c>
      <c r="D520" s="20">
        <v>0.06</v>
      </c>
      <c r="E520" s="21">
        <v>0.1</v>
      </c>
    </row>
    <row r="521" spans="1:5" x14ac:dyDescent="0.2">
      <c r="A521" s="9">
        <v>520</v>
      </c>
      <c r="C521" s="20">
        <v>0.05</v>
      </c>
      <c r="D521" s="20">
        <v>0.06</v>
      </c>
      <c r="E521" s="21">
        <v>0.1</v>
      </c>
    </row>
    <row r="522" spans="1:5" x14ac:dyDescent="0.2">
      <c r="A522" s="9">
        <v>521</v>
      </c>
      <c r="C522" s="20">
        <v>0.05</v>
      </c>
      <c r="D522" s="20">
        <v>0.06</v>
      </c>
      <c r="E522" s="21">
        <v>0.1</v>
      </c>
    </row>
    <row r="523" spans="1:5" x14ac:dyDescent="0.2">
      <c r="A523" s="9">
        <v>522</v>
      </c>
      <c r="C523" s="20">
        <v>0.05</v>
      </c>
      <c r="D523" s="20">
        <v>0.06</v>
      </c>
      <c r="E523" s="21">
        <v>0.1</v>
      </c>
    </row>
    <row r="524" spans="1:5" x14ac:dyDescent="0.2">
      <c r="A524" s="9">
        <v>523</v>
      </c>
      <c r="C524" s="20">
        <v>0.05</v>
      </c>
      <c r="D524" s="20">
        <v>0.06</v>
      </c>
      <c r="E524" s="21">
        <v>0.1</v>
      </c>
    </row>
    <row r="525" spans="1:5" x14ac:dyDescent="0.2">
      <c r="A525" s="9">
        <v>524</v>
      </c>
      <c r="C525" s="20">
        <v>0.05</v>
      </c>
      <c r="D525" s="20">
        <v>0.06</v>
      </c>
      <c r="E525" s="21">
        <v>0.1</v>
      </c>
    </row>
    <row r="526" spans="1:5" x14ac:dyDescent="0.2">
      <c r="A526" s="9">
        <v>525</v>
      </c>
      <c r="C526" s="20">
        <v>0.05</v>
      </c>
      <c r="D526" s="20">
        <v>0.06</v>
      </c>
      <c r="E526" s="21">
        <v>0.1</v>
      </c>
    </row>
    <row r="527" spans="1:5" x14ac:dyDescent="0.2">
      <c r="A527" s="9">
        <v>526</v>
      </c>
      <c r="C527" s="20">
        <v>0.05</v>
      </c>
      <c r="D527" s="20">
        <v>0.06</v>
      </c>
      <c r="E527" s="21">
        <v>0.1</v>
      </c>
    </row>
    <row r="528" spans="1:5" x14ac:dyDescent="0.2">
      <c r="A528" s="9">
        <v>527</v>
      </c>
      <c r="C528" s="20">
        <v>0.05</v>
      </c>
      <c r="D528" s="20">
        <v>0.06</v>
      </c>
      <c r="E528" s="21">
        <v>0.1</v>
      </c>
    </row>
    <row r="529" spans="1:5" x14ac:dyDescent="0.2">
      <c r="A529" s="9">
        <v>528</v>
      </c>
      <c r="C529" s="20">
        <v>0.05</v>
      </c>
      <c r="D529" s="20">
        <v>0.06</v>
      </c>
      <c r="E529" s="21">
        <v>0.1</v>
      </c>
    </row>
    <row r="530" spans="1:5" x14ac:dyDescent="0.2">
      <c r="A530" s="9">
        <v>529</v>
      </c>
      <c r="C530" s="20">
        <v>0.05</v>
      </c>
      <c r="D530" s="20">
        <v>0.06</v>
      </c>
      <c r="E530" s="21">
        <v>0.1</v>
      </c>
    </row>
    <row r="531" spans="1:5" x14ac:dyDescent="0.2">
      <c r="A531" s="9">
        <v>530</v>
      </c>
      <c r="C531" s="20">
        <v>0.05</v>
      </c>
      <c r="D531" s="20">
        <v>0.06</v>
      </c>
      <c r="E531" s="21">
        <v>0.1</v>
      </c>
    </row>
    <row r="532" spans="1:5" x14ac:dyDescent="0.2">
      <c r="A532" s="9">
        <v>531</v>
      </c>
      <c r="C532" s="20">
        <v>0.05</v>
      </c>
      <c r="D532" s="20">
        <v>0.06</v>
      </c>
      <c r="E532" s="21">
        <v>0.1</v>
      </c>
    </row>
    <row r="533" spans="1:5" x14ac:dyDescent="0.2">
      <c r="A533" s="9">
        <v>532</v>
      </c>
      <c r="C533" s="20">
        <v>0.05</v>
      </c>
      <c r="D533" s="20">
        <v>0.06</v>
      </c>
      <c r="E533" s="21">
        <v>0.1</v>
      </c>
    </row>
    <row r="534" spans="1:5" x14ac:dyDescent="0.2">
      <c r="A534" s="9">
        <v>533</v>
      </c>
      <c r="C534" s="20">
        <v>0.05</v>
      </c>
      <c r="D534" s="20">
        <v>0.06</v>
      </c>
      <c r="E534" s="21">
        <v>0.1</v>
      </c>
    </row>
    <row r="535" spans="1:5" x14ac:dyDescent="0.2">
      <c r="A535" s="9">
        <v>534</v>
      </c>
      <c r="C535" s="20">
        <v>0.05</v>
      </c>
      <c r="D535" s="20">
        <v>0.06</v>
      </c>
      <c r="E535" s="21">
        <v>0.1</v>
      </c>
    </row>
    <row r="536" spans="1:5" x14ac:dyDescent="0.2">
      <c r="A536" s="9">
        <v>535</v>
      </c>
      <c r="C536" s="20">
        <v>0.05</v>
      </c>
      <c r="D536" s="20">
        <v>0.06</v>
      </c>
      <c r="E536" s="21">
        <v>0.1</v>
      </c>
    </row>
    <row r="537" spans="1:5" x14ac:dyDescent="0.2">
      <c r="A537" s="9">
        <v>536</v>
      </c>
      <c r="C537" s="20">
        <v>0.05</v>
      </c>
      <c r="D537" s="20">
        <v>0.06</v>
      </c>
      <c r="E537" s="21">
        <v>0.1</v>
      </c>
    </row>
    <row r="538" spans="1:5" x14ac:dyDescent="0.2">
      <c r="A538" s="9">
        <v>537</v>
      </c>
      <c r="C538" s="20">
        <v>0.05</v>
      </c>
      <c r="D538" s="20">
        <v>0.06</v>
      </c>
      <c r="E538" s="21">
        <v>0.1</v>
      </c>
    </row>
    <row r="539" spans="1:5" x14ac:dyDescent="0.2">
      <c r="A539" s="9">
        <v>538</v>
      </c>
      <c r="C539" s="20">
        <v>0.05</v>
      </c>
      <c r="D539" s="20">
        <v>0.06</v>
      </c>
      <c r="E539" s="21">
        <v>0.1</v>
      </c>
    </row>
    <row r="540" spans="1:5" x14ac:dyDescent="0.2">
      <c r="A540" s="9">
        <v>539</v>
      </c>
      <c r="C540" s="20">
        <v>0.05</v>
      </c>
      <c r="D540" s="20">
        <v>0.06</v>
      </c>
      <c r="E540" s="21">
        <v>0.1</v>
      </c>
    </row>
    <row r="541" spans="1:5" x14ac:dyDescent="0.2">
      <c r="A541" s="9">
        <v>540</v>
      </c>
      <c r="C541" s="20">
        <v>0.05</v>
      </c>
      <c r="D541" s="20">
        <v>0.06</v>
      </c>
      <c r="E541" s="21">
        <v>0.1</v>
      </c>
    </row>
    <row r="542" spans="1:5" x14ac:dyDescent="0.2">
      <c r="A542" s="9">
        <v>541</v>
      </c>
      <c r="C542" s="20">
        <v>0.05</v>
      </c>
      <c r="D542" s="20">
        <v>0.06</v>
      </c>
      <c r="E542" s="21">
        <v>0.1</v>
      </c>
    </row>
    <row r="543" spans="1:5" x14ac:dyDescent="0.2">
      <c r="A543" s="9">
        <v>542</v>
      </c>
      <c r="C543" s="20">
        <v>0.05</v>
      </c>
      <c r="D543" s="20">
        <v>0.06</v>
      </c>
      <c r="E543" s="21">
        <v>0.1</v>
      </c>
    </row>
    <row r="544" spans="1:5" x14ac:dyDescent="0.2">
      <c r="A544" s="9">
        <v>543</v>
      </c>
      <c r="C544" s="20">
        <v>0.05</v>
      </c>
      <c r="D544" s="20">
        <v>0.06</v>
      </c>
      <c r="E544" s="21">
        <v>0.1</v>
      </c>
    </row>
    <row r="545" spans="1:5" x14ac:dyDescent="0.2">
      <c r="A545" s="9">
        <v>544</v>
      </c>
      <c r="C545" s="20">
        <v>0.05</v>
      </c>
      <c r="D545" s="20">
        <v>0.06</v>
      </c>
      <c r="E545" s="21">
        <v>0.1</v>
      </c>
    </row>
    <row r="546" spans="1:5" x14ac:dyDescent="0.2">
      <c r="A546" s="9">
        <v>545</v>
      </c>
      <c r="C546" s="20">
        <v>0.05</v>
      </c>
      <c r="D546" s="20">
        <v>0.06</v>
      </c>
      <c r="E546" s="21">
        <v>0.1</v>
      </c>
    </row>
    <row r="547" spans="1:5" x14ac:dyDescent="0.2">
      <c r="A547" s="9">
        <v>546</v>
      </c>
      <c r="C547" s="20">
        <v>0.05</v>
      </c>
      <c r="D547" s="20">
        <v>0.06</v>
      </c>
      <c r="E547" s="21">
        <v>0.1</v>
      </c>
    </row>
    <row r="548" spans="1:5" x14ac:dyDescent="0.2">
      <c r="A548" s="9">
        <v>547</v>
      </c>
      <c r="C548" s="20">
        <v>0.05</v>
      </c>
      <c r="D548" s="20">
        <v>0.06</v>
      </c>
      <c r="E548" s="21">
        <v>0.1</v>
      </c>
    </row>
    <row r="549" spans="1:5" x14ac:dyDescent="0.2">
      <c r="A549" s="9">
        <v>548</v>
      </c>
      <c r="C549" s="20">
        <v>0.05</v>
      </c>
      <c r="D549" s="20">
        <v>0.06</v>
      </c>
      <c r="E549" s="21">
        <v>0.1</v>
      </c>
    </row>
    <row r="550" spans="1:5" x14ac:dyDescent="0.2">
      <c r="A550" s="9">
        <v>549</v>
      </c>
      <c r="C550" s="20">
        <v>0.05</v>
      </c>
      <c r="D550" s="20">
        <v>0.06</v>
      </c>
      <c r="E550" s="21">
        <v>0.1</v>
      </c>
    </row>
    <row r="551" spans="1:5" x14ac:dyDescent="0.2">
      <c r="A551" s="9">
        <v>550</v>
      </c>
      <c r="C551" s="20">
        <v>0.05</v>
      </c>
      <c r="D551" s="20">
        <v>0.06</v>
      </c>
      <c r="E551" s="21">
        <v>0.1</v>
      </c>
    </row>
    <row r="552" spans="1:5" x14ac:dyDescent="0.2">
      <c r="A552" s="9">
        <v>551</v>
      </c>
      <c r="C552" s="20">
        <v>0.05</v>
      </c>
      <c r="D552" s="20">
        <v>0.06</v>
      </c>
      <c r="E552" s="21">
        <v>0.1</v>
      </c>
    </row>
    <row r="553" spans="1:5" x14ac:dyDescent="0.2">
      <c r="A553" s="9">
        <v>552</v>
      </c>
      <c r="C553" s="20">
        <v>0.05</v>
      </c>
      <c r="D553" s="20">
        <v>0.06</v>
      </c>
      <c r="E553" s="21">
        <v>0.1</v>
      </c>
    </row>
    <row r="554" spans="1:5" x14ac:dyDescent="0.2">
      <c r="A554" s="9">
        <v>553</v>
      </c>
      <c r="C554" s="20">
        <v>0.05</v>
      </c>
      <c r="D554" s="20">
        <v>0.06</v>
      </c>
      <c r="E554" s="21">
        <v>0.1</v>
      </c>
    </row>
    <row r="555" spans="1:5" x14ac:dyDescent="0.2">
      <c r="A555" s="9">
        <v>554</v>
      </c>
      <c r="C555" s="20">
        <v>0.05</v>
      </c>
      <c r="D555" s="20">
        <v>0.06</v>
      </c>
      <c r="E555" s="21">
        <v>0.1</v>
      </c>
    </row>
    <row r="556" spans="1:5" x14ac:dyDescent="0.2">
      <c r="A556" s="9">
        <v>555</v>
      </c>
      <c r="C556" s="20">
        <v>0.05</v>
      </c>
      <c r="D556" s="20">
        <v>0.06</v>
      </c>
      <c r="E556" s="21">
        <v>0.1</v>
      </c>
    </row>
    <row r="557" spans="1:5" x14ac:dyDescent="0.2">
      <c r="A557" s="9">
        <v>556</v>
      </c>
      <c r="C557" s="20">
        <v>0.05</v>
      </c>
      <c r="D557" s="20">
        <v>0.06</v>
      </c>
      <c r="E557" s="21">
        <v>0.1</v>
      </c>
    </row>
    <row r="558" spans="1:5" x14ac:dyDescent="0.2">
      <c r="A558" s="9">
        <v>557</v>
      </c>
      <c r="C558" s="20">
        <v>0.05</v>
      </c>
      <c r="D558" s="20">
        <v>0.06</v>
      </c>
      <c r="E558" s="21">
        <v>0.1</v>
      </c>
    </row>
    <row r="559" spans="1:5" x14ac:dyDescent="0.2">
      <c r="A559" s="9">
        <v>558</v>
      </c>
      <c r="C559" s="20">
        <v>0.05</v>
      </c>
      <c r="D559" s="20">
        <v>0.06</v>
      </c>
      <c r="E559" s="21">
        <v>0.1</v>
      </c>
    </row>
    <row r="560" spans="1:5" x14ac:dyDescent="0.2">
      <c r="A560" s="9">
        <v>559</v>
      </c>
      <c r="C560" s="20">
        <v>0.05</v>
      </c>
      <c r="D560" s="20">
        <v>0.06</v>
      </c>
      <c r="E560" s="21">
        <v>0.1</v>
      </c>
    </row>
    <row r="561" spans="1:5" x14ac:dyDescent="0.2">
      <c r="A561" s="9">
        <v>560</v>
      </c>
      <c r="C561" s="20">
        <v>0.05</v>
      </c>
      <c r="D561" s="20">
        <v>0.06</v>
      </c>
      <c r="E561" s="21">
        <v>0.1</v>
      </c>
    </row>
    <row r="562" spans="1:5" x14ac:dyDescent="0.2">
      <c r="A562" s="9">
        <v>561</v>
      </c>
      <c r="C562" s="20">
        <v>0.05</v>
      </c>
      <c r="D562" s="20">
        <v>0.06</v>
      </c>
      <c r="E562" s="21">
        <v>0.1</v>
      </c>
    </row>
    <row r="563" spans="1:5" x14ac:dyDescent="0.2">
      <c r="A563" s="9">
        <v>562</v>
      </c>
      <c r="C563" s="20">
        <v>0.05</v>
      </c>
      <c r="D563" s="20">
        <v>0.06</v>
      </c>
      <c r="E563" s="21">
        <v>0.1</v>
      </c>
    </row>
    <row r="564" spans="1:5" x14ac:dyDescent="0.2">
      <c r="A564" s="9">
        <v>563</v>
      </c>
      <c r="C564" s="20">
        <v>0.05</v>
      </c>
      <c r="D564" s="20">
        <v>0.06</v>
      </c>
      <c r="E564" s="21">
        <v>0.1</v>
      </c>
    </row>
    <row r="565" spans="1:5" x14ac:dyDescent="0.2">
      <c r="A565" s="9">
        <v>564</v>
      </c>
      <c r="C565" s="20">
        <v>0.05</v>
      </c>
      <c r="D565" s="20">
        <v>0.06</v>
      </c>
      <c r="E565" s="21">
        <v>0.1</v>
      </c>
    </row>
    <row r="566" spans="1:5" x14ac:dyDescent="0.2">
      <c r="A566" s="9">
        <v>565</v>
      </c>
      <c r="C566" s="20">
        <v>0.05</v>
      </c>
      <c r="D566" s="20">
        <v>0.06</v>
      </c>
      <c r="E566" s="21">
        <v>0.1</v>
      </c>
    </row>
    <row r="567" spans="1:5" x14ac:dyDescent="0.2">
      <c r="A567" s="9">
        <v>566</v>
      </c>
      <c r="C567" s="20">
        <v>0.05</v>
      </c>
      <c r="D567" s="20">
        <v>0.06</v>
      </c>
      <c r="E567" s="21">
        <v>0.1</v>
      </c>
    </row>
    <row r="568" spans="1:5" x14ac:dyDescent="0.2">
      <c r="A568" s="9">
        <v>567</v>
      </c>
      <c r="C568" s="20">
        <v>0.05</v>
      </c>
      <c r="D568" s="20">
        <v>0.06</v>
      </c>
      <c r="E568" s="21">
        <v>0.1</v>
      </c>
    </row>
    <row r="569" spans="1:5" x14ac:dyDescent="0.2">
      <c r="A569" s="9">
        <v>568</v>
      </c>
      <c r="C569" s="20">
        <v>0.05</v>
      </c>
      <c r="D569" s="20">
        <v>0.06</v>
      </c>
      <c r="E569" s="21">
        <v>0.1</v>
      </c>
    </row>
    <row r="570" spans="1:5" x14ac:dyDescent="0.2">
      <c r="A570" s="9">
        <v>569</v>
      </c>
      <c r="C570" s="20">
        <v>0.05</v>
      </c>
      <c r="D570" s="20">
        <v>0.06</v>
      </c>
      <c r="E570" s="21">
        <v>0.1</v>
      </c>
    </row>
    <row r="571" spans="1:5" x14ac:dyDescent="0.2">
      <c r="A571" s="9">
        <v>570</v>
      </c>
      <c r="C571" s="20">
        <v>0.05</v>
      </c>
      <c r="D571" s="20">
        <v>0.06</v>
      </c>
      <c r="E571" s="21">
        <v>0.1</v>
      </c>
    </row>
    <row r="572" spans="1:5" x14ac:dyDescent="0.2">
      <c r="A572" s="9">
        <v>571</v>
      </c>
      <c r="C572" s="20">
        <v>0.05</v>
      </c>
      <c r="D572" s="20">
        <v>0.06</v>
      </c>
      <c r="E572" s="21">
        <v>0.1</v>
      </c>
    </row>
    <row r="573" spans="1:5" x14ac:dyDescent="0.2">
      <c r="A573" s="9">
        <v>572</v>
      </c>
      <c r="C573" s="20">
        <v>0.05</v>
      </c>
      <c r="D573" s="20">
        <v>0.06</v>
      </c>
      <c r="E573" s="21">
        <v>0.1</v>
      </c>
    </row>
    <row r="574" spans="1:5" x14ac:dyDescent="0.2">
      <c r="A574" s="9">
        <v>573</v>
      </c>
      <c r="C574" s="20">
        <v>0.05</v>
      </c>
      <c r="D574" s="20">
        <v>0.06</v>
      </c>
      <c r="E574" s="21">
        <v>0.1</v>
      </c>
    </row>
    <row r="575" spans="1:5" x14ac:dyDescent="0.2">
      <c r="A575" s="9">
        <v>574</v>
      </c>
      <c r="C575" s="20">
        <v>0.05</v>
      </c>
      <c r="D575" s="20">
        <v>0.06</v>
      </c>
      <c r="E575" s="21">
        <v>0.1</v>
      </c>
    </row>
    <row r="576" spans="1:5" x14ac:dyDescent="0.2">
      <c r="A576" s="9">
        <v>575</v>
      </c>
      <c r="C576" s="20">
        <v>0.05</v>
      </c>
      <c r="D576" s="20">
        <v>0.06</v>
      </c>
      <c r="E576" s="21">
        <v>0.1</v>
      </c>
    </row>
    <row r="577" spans="1:5" x14ac:dyDescent="0.2">
      <c r="A577" s="9">
        <v>576</v>
      </c>
      <c r="C577" s="20">
        <v>0.05</v>
      </c>
      <c r="D577" s="20">
        <v>0.06</v>
      </c>
      <c r="E577" s="21">
        <v>0.1</v>
      </c>
    </row>
    <row r="578" spans="1:5" x14ac:dyDescent="0.2">
      <c r="A578" s="9">
        <v>577</v>
      </c>
      <c r="C578" s="20">
        <v>0.05</v>
      </c>
      <c r="D578" s="20">
        <v>0.06</v>
      </c>
      <c r="E578" s="21">
        <v>0.1</v>
      </c>
    </row>
    <row r="579" spans="1:5" x14ac:dyDescent="0.2">
      <c r="A579" s="9">
        <v>578</v>
      </c>
      <c r="C579" s="20">
        <v>0.05</v>
      </c>
      <c r="D579" s="20">
        <v>0.06</v>
      </c>
      <c r="E579" s="21">
        <v>0.1</v>
      </c>
    </row>
    <row r="580" spans="1:5" x14ac:dyDescent="0.2">
      <c r="A580" s="9">
        <v>579</v>
      </c>
      <c r="C580" s="20">
        <v>0.05</v>
      </c>
      <c r="D580" s="20">
        <v>0.06</v>
      </c>
      <c r="E580" s="21">
        <v>0.1</v>
      </c>
    </row>
    <row r="581" spans="1:5" x14ac:dyDescent="0.2">
      <c r="A581" s="9">
        <v>580</v>
      </c>
      <c r="C581" s="20">
        <v>0.05</v>
      </c>
      <c r="D581" s="20">
        <v>0.06</v>
      </c>
      <c r="E581" s="21">
        <v>0.1</v>
      </c>
    </row>
    <row r="582" spans="1:5" x14ac:dyDescent="0.2">
      <c r="A582" s="9">
        <v>581</v>
      </c>
      <c r="C582" s="20">
        <v>0.05</v>
      </c>
      <c r="D582" s="20">
        <v>0.06</v>
      </c>
      <c r="E582" s="21">
        <v>0.1</v>
      </c>
    </row>
    <row r="583" spans="1:5" x14ac:dyDescent="0.2">
      <c r="A583" s="9">
        <v>582</v>
      </c>
      <c r="C583" s="20">
        <v>0.05</v>
      </c>
      <c r="D583" s="20">
        <v>0.06</v>
      </c>
      <c r="E583" s="21">
        <v>0.1</v>
      </c>
    </row>
    <row r="584" spans="1:5" x14ac:dyDescent="0.2">
      <c r="A584" s="9">
        <v>583</v>
      </c>
      <c r="C584" s="20">
        <v>0.05</v>
      </c>
      <c r="D584" s="20">
        <v>0.06</v>
      </c>
      <c r="E584" s="21">
        <v>0.1</v>
      </c>
    </row>
    <row r="585" spans="1:5" x14ac:dyDescent="0.2">
      <c r="A585" s="9">
        <v>584</v>
      </c>
      <c r="C585" s="20">
        <v>0.05</v>
      </c>
      <c r="D585" s="20">
        <v>0.06</v>
      </c>
      <c r="E585" s="21">
        <v>0.1</v>
      </c>
    </row>
    <row r="586" spans="1:5" x14ac:dyDescent="0.2">
      <c r="A586" s="9">
        <v>585</v>
      </c>
      <c r="C586" s="20">
        <v>0.05</v>
      </c>
      <c r="D586" s="20">
        <v>0.06</v>
      </c>
      <c r="E586" s="21">
        <v>0.1</v>
      </c>
    </row>
    <row r="587" spans="1:5" x14ac:dyDescent="0.2">
      <c r="A587" s="9">
        <v>586</v>
      </c>
      <c r="C587" s="20">
        <v>0.05</v>
      </c>
      <c r="D587" s="20">
        <v>0.06</v>
      </c>
      <c r="E587" s="21">
        <v>0.1</v>
      </c>
    </row>
    <row r="588" spans="1:5" x14ac:dyDescent="0.2">
      <c r="A588" s="9">
        <v>587</v>
      </c>
      <c r="C588" s="20">
        <v>0.05</v>
      </c>
      <c r="D588" s="20">
        <v>0.06</v>
      </c>
      <c r="E588" s="21">
        <v>0.1</v>
      </c>
    </row>
    <row r="589" spans="1:5" x14ac:dyDescent="0.2">
      <c r="A589" s="9">
        <v>588</v>
      </c>
      <c r="C589" s="20">
        <v>0.05</v>
      </c>
      <c r="D589" s="20">
        <v>0.06</v>
      </c>
      <c r="E589" s="21">
        <v>0.1</v>
      </c>
    </row>
    <row r="590" spans="1:5" x14ac:dyDescent="0.2">
      <c r="A590" s="9">
        <v>589</v>
      </c>
      <c r="C590" s="20">
        <v>0.05</v>
      </c>
      <c r="D590" s="20">
        <v>0.06</v>
      </c>
      <c r="E590" s="21">
        <v>0.1</v>
      </c>
    </row>
    <row r="591" spans="1:5" x14ac:dyDescent="0.2">
      <c r="A591" s="9">
        <v>590</v>
      </c>
      <c r="C591" s="20">
        <v>0.05</v>
      </c>
      <c r="D591" s="20">
        <v>0.06</v>
      </c>
      <c r="E591" s="21">
        <v>0.1</v>
      </c>
    </row>
    <row r="592" spans="1:5" x14ac:dyDescent="0.2">
      <c r="A592" s="9">
        <v>591</v>
      </c>
      <c r="C592" s="20">
        <v>0.05</v>
      </c>
      <c r="D592" s="20">
        <v>0.06</v>
      </c>
      <c r="E592" s="21">
        <v>0.1</v>
      </c>
    </row>
    <row r="593" spans="1:5" x14ac:dyDescent="0.2">
      <c r="A593" s="9">
        <v>592</v>
      </c>
      <c r="C593" s="20">
        <v>0.05</v>
      </c>
      <c r="D593" s="20">
        <v>0.06</v>
      </c>
      <c r="E593" s="21">
        <v>0.1</v>
      </c>
    </row>
    <row r="594" spans="1:5" x14ac:dyDescent="0.2">
      <c r="A594" s="9">
        <v>593</v>
      </c>
      <c r="C594" s="20">
        <v>0.05</v>
      </c>
      <c r="D594" s="20">
        <v>0.06</v>
      </c>
      <c r="E594" s="21">
        <v>0.1</v>
      </c>
    </row>
    <row r="595" spans="1:5" x14ac:dyDescent="0.2">
      <c r="A595" s="9">
        <v>594</v>
      </c>
      <c r="C595" s="20">
        <v>0.05</v>
      </c>
      <c r="D595" s="20">
        <v>0.06</v>
      </c>
      <c r="E595" s="21">
        <v>0.1</v>
      </c>
    </row>
    <row r="596" spans="1:5" x14ac:dyDescent="0.2">
      <c r="A596" s="9">
        <v>595</v>
      </c>
      <c r="C596" s="20">
        <v>0.05</v>
      </c>
      <c r="D596" s="20">
        <v>0.06</v>
      </c>
      <c r="E596" s="21">
        <v>0.1</v>
      </c>
    </row>
    <row r="597" spans="1:5" x14ac:dyDescent="0.2">
      <c r="A597" s="9">
        <v>596</v>
      </c>
      <c r="C597" s="20">
        <v>0.05</v>
      </c>
      <c r="D597" s="20">
        <v>0.06</v>
      </c>
      <c r="E597" s="21">
        <v>0.1</v>
      </c>
    </row>
    <row r="598" spans="1:5" x14ac:dyDescent="0.2">
      <c r="A598" s="9">
        <v>597</v>
      </c>
      <c r="C598" s="20">
        <v>0.05</v>
      </c>
      <c r="D598" s="20">
        <v>0.06</v>
      </c>
      <c r="E598" s="21">
        <v>0.1</v>
      </c>
    </row>
    <row r="599" spans="1:5" x14ac:dyDescent="0.2">
      <c r="A599" s="9">
        <v>598</v>
      </c>
      <c r="C599" s="20">
        <v>0.05</v>
      </c>
      <c r="D599" s="20">
        <v>0.06</v>
      </c>
      <c r="E599" s="21">
        <v>0.1</v>
      </c>
    </row>
    <row r="600" spans="1:5" x14ac:dyDescent="0.2">
      <c r="A600" s="9">
        <v>599</v>
      </c>
      <c r="C600" s="20">
        <v>0.05</v>
      </c>
      <c r="D600" s="20">
        <v>0.06</v>
      </c>
      <c r="E600" s="21">
        <v>0.1</v>
      </c>
    </row>
    <row r="601" spans="1:5" x14ac:dyDescent="0.2">
      <c r="A601" s="9">
        <v>600</v>
      </c>
      <c r="C601" s="20">
        <v>0.05</v>
      </c>
      <c r="D601" s="20">
        <v>0.06</v>
      </c>
      <c r="E601" s="21">
        <v>0.1</v>
      </c>
    </row>
    <row r="602" spans="1:5" x14ac:dyDescent="0.2">
      <c r="A602" s="9">
        <v>601</v>
      </c>
      <c r="C602" s="20">
        <v>0.05</v>
      </c>
      <c r="D602" s="20">
        <v>0.06</v>
      </c>
      <c r="E602" s="21">
        <v>0.1</v>
      </c>
    </row>
    <row r="603" spans="1:5" x14ac:dyDescent="0.2">
      <c r="A603" s="9">
        <v>602</v>
      </c>
      <c r="C603" s="20">
        <v>0.05</v>
      </c>
      <c r="D603" s="20">
        <v>0.06</v>
      </c>
      <c r="E603" s="21">
        <v>0.1</v>
      </c>
    </row>
    <row r="604" spans="1:5" x14ac:dyDescent="0.2">
      <c r="A604" s="9">
        <v>603</v>
      </c>
      <c r="C604" s="20">
        <v>0.05</v>
      </c>
      <c r="D604" s="20">
        <v>0.06</v>
      </c>
      <c r="E604" s="21">
        <v>0.1</v>
      </c>
    </row>
    <row r="605" spans="1:5" x14ac:dyDescent="0.2">
      <c r="A605" s="9">
        <v>604</v>
      </c>
      <c r="C605" s="20">
        <v>0.05</v>
      </c>
      <c r="D605" s="20">
        <v>0.06</v>
      </c>
      <c r="E605" s="21">
        <v>0.1</v>
      </c>
    </row>
    <row r="606" spans="1:5" x14ac:dyDescent="0.2">
      <c r="A606" s="9">
        <v>605</v>
      </c>
      <c r="C606" s="20">
        <v>0.05</v>
      </c>
      <c r="D606" s="20">
        <v>0.06</v>
      </c>
      <c r="E606" s="21">
        <v>0.1</v>
      </c>
    </row>
    <row r="607" spans="1:5" x14ac:dyDescent="0.2">
      <c r="A607" s="9">
        <v>606</v>
      </c>
      <c r="C607" s="20">
        <v>0.05</v>
      </c>
      <c r="D607" s="20">
        <v>0.06</v>
      </c>
      <c r="E607" s="21">
        <v>0.1</v>
      </c>
    </row>
    <row r="608" spans="1:5" x14ac:dyDescent="0.2">
      <c r="A608" s="9">
        <v>607</v>
      </c>
      <c r="C608" s="20">
        <v>0.05</v>
      </c>
      <c r="D608" s="20">
        <v>0.06</v>
      </c>
      <c r="E608" s="21">
        <v>0.1</v>
      </c>
    </row>
    <row r="609" spans="1:5" x14ac:dyDescent="0.2">
      <c r="A609" s="9">
        <v>608</v>
      </c>
      <c r="C609" s="20">
        <v>0.05</v>
      </c>
      <c r="D609" s="20">
        <v>0.06</v>
      </c>
      <c r="E609" s="21">
        <v>0.1</v>
      </c>
    </row>
    <row r="610" spans="1:5" x14ac:dyDescent="0.2">
      <c r="A610" s="9">
        <v>609</v>
      </c>
      <c r="C610" s="20">
        <v>0.05</v>
      </c>
      <c r="D610" s="20">
        <v>0.06</v>
      </c>
      <c r="E610" s="21">
        <v>0.1</v>
      </c>
    </row>
    <row r="611" spans="1:5" x14ac:dyDescent="0.2">
      <c r="A611" s="9">
        <v>610</v>
      </c>
      <c r="C611" s="20">
        <v>0.05</v>
      </c>
      <c r="D611" s="20">
        <v>0.06</v>
      </c>
      <c r="E611" s="21">
        <v>0.1</v>
      </c>
    </row>
    <row r="612" spans="1:5" x14ac:dyDescent="0.2">
      <c r="A612" s="9">
        <v>611</v>
      </c>
      <c r="C612" s="20">
        <v>0.05</v>
      </c>
      <c r="D612" s="20">
        <v>0.06</v>
      </c>
      <c r="E612" s="21">
        <v>0.1</v>
      </c>
    </row>
    <row r="613" spans="1:5" x14ac:dyDescent="0.2">
      <c r="A613" s="9">
        <v>612</v>
      </c>
      <c r="C613" s="20">
        <v>0.05</v>
      </c>
      <c r="D613" s="20">
        <v>0.06</v>
      </c>
      <c r="E613" s="21">
        <v>0.1</v>
      </c>
    </row>
    <row r="614" spans="1:5" x14ac:dyDescent="0.2">
      <c r="A614" s="9">
        <v>613</v>
      </c>
      <c r="C614" s="20">
        <v>0.05</v>
      </c>
      <c r="D614" s="20">
        <v>0.06</v>
      </c>
      <c r="E614" s="21">
        <v>0.1</v>
      </c>
    </row>
    <row r="615" spans="1:5" x14ac:dyDescent="0.2">
      <c r="A615" s="9">
        <v>614</v>
      </c>
      <c r="C615" s="20">
        <v>0.05</v>
      </c>
      <c r="D615" s="20">
        <v>0.06</v>
      </c>
      <c r="E615" s="21">
        <v>0.1</v>
      </c>
    </row>
    <row r="616" spans="1:5" x14ac:dyDescent="0.2">
      <c r="A616" s="9">
        <v>615</v>
      </c>
      <c r="C616" s="20">
        <v>0.05</v>
      </c>
      <c r="D616" s="20">
        <v>0.06</v>
      </c>
      <c r="E616" s="21">
        <v>0.1</v>
      </c>
    </row>
    <row r="617" spans="1:5" x14ac:dyDescent="0.2">
      <c r="A617" s="9">
        <v>616</v>
      </c>
      <c r="C617" s="20">
        <v>0.05</v>
      </c>
      <c r="D617" s="20">
        <v>0.06</v>
      </c>
      <c r="E617" s="21">
        <v>0.1</v>
      </c>
    </row>
    <row r="618" spans="1:5" x14ac:dyDescent="0.2">
      <c r="A618" s="9">
        <v>617</v>
      </c>
      <c r="C618" s="20">
        <v>0.05</v>
      </c>
      <c r="D618" s="20">
        <v>0.06</v>
      </c>
      <c r="E618" s="21">
        <v>0.1</v>
      </c>
    </row>
    <row r="619" spans="1:5" x14ac:dyDescent="0.2">
      <c r="A619" s="9">
        <v>618</v>
      </c>
      <c r="C619" s="20">
        <v>0.05</v>
      </c>
      <c r="D619" s="20">
        <v>0.06</v>
      </c>
      <c r="E619" s="21">
        <v>0.1</v>
      </c>
    </row>
    <row r="620" spans="1:5" x14ac:dyDescent="0.2">
      <c r="A620" s="9">
        <v>619</v>
      </c>
      <c r="C620" s="20">
        <v>0.05</v>
      </c>
      <c r="D620" s="20">
        <v>0.06</v>
      </c>
      <c r="E620" s="21">
        <v>0.1</v>
      </c>
    </row>
    <row r="621" spans="1:5" x14ac:dyDescent="0.2">
      <c r="A621" s="9">
        <v>620</v>
      </c>
      <c r="C621" s="20">
        <v>0.05</v>
      </c>
      <c r="D621" s="20">
        <v>0.06</v>
      </c>
      <c r="E621" s="21">
        <v>0.1</v>
      </c>
    </row>
    <row r="622" spans="1:5" x14ac:dyDescent="0.2">
      <c r="A622" s="9">
        <v>621</v>
      </c>
      <c r="C622" s="20">
        <v>0.05</v>
      </c>
      <c r="D622" s="20">
        <v>0.06</v>
      </c>
      <c r="E622" s="21">
        <v>0.1</v>
      </c>
    </row>
    <row r="623" spans="1:5" x14ac:dyDescent="0.2">
      <c r="A623" s="9">
        <v>622</v>
      </c>
      <c r="C623" s="20">
        <v>0.05</v>
      </c>
      <c r="D623" s="20">
        <v>0.06</v>
      </c>
      <c r="E623" s="21">
        <v>0.1</v>
      </c>
    </row>
    <row r="624" spans="1:5" x14ac:dyDescent="0.2">
      <c r="A624" s="9">
        <v>623</v>
      </c>
      <c r="C624" s="20">
        <v>0.05</v>
      </c>
      <c r="D624" s="20">
        <v>0.06</v>
      </c>
      <c r="E624" s="21">
        <v>0.1</v>
      </c>
    </row>
    <row r="625" spans="1:5" x14ac:dyDescent="0.2">
      <c r="A625" s="9">
        <v>624</v>
      </c>
      <c r="C625" s="20">
        <v>0.05</v>
      </c>
      <c r="D625" s="20">
        <v>0.06</v>
      </c>
      <c r="E625" s="21">
        <v>0.1</v>
      </c>
    </row>
    <row r="626" spans="1:5" x14ac:dyDescent="0.2">
      <c r="A626" s="9">
        <v>625</v>
      </c>
      <c r="C626" s="20">
        <v>0.05</v>
      </c>
      <c r="D626" s="20">
        <v>0.06</v>
      </c>
      <c r="E626" s="21">
        <v>0.1</v>
      </c>
    </row>
    <row r="627" spans="1:5" x14ac:dyDescent="0.2">
      <c r="A627" s="9">
        <v>626</v>
      </c>
      <c r="C627" s="20">
        <v>0.05</v>
      </c>
      <c r="D627" s="20">
        <v>0.06</v>
      </c>
      <c r="E627" s="21">
        <v>0.1</v>
      </c>
    </row>
    <row r="628" spans="1:5" x14ac:dyDescent="0.2">
      <c r="A628" s="9">
        <v>627</v>
      </c>
      <c r="C628" s="20">
        <v>0.05</v>
      </c>
      <c r="D628" s="20">
        <v>0.06</v>
      </c>
      <c r="E628" s="21">
        <v>0.1</v>
      </c>
    </row>
    <row r="629" spans="1:5" x14ac:dyDescent="0.2">
      <c r="A629" s="9">
        <v>628</v>
      </c>
      <c r="C629" s="20">
        <v>0.05</v>
      </c>
      <c r="D629" s="20">
        <v>0.06</v>
      </c>
      <c r="E629" s="21">
        <v>0.1</v>
      </c>
    </row>
    <row r="630" spans="1:5" x14ac:dyDescent="0.2">
      <c r="A630" s="9">
        <v>629</v>
      </c>
      <c r="C630" s="20">
        <v>0.05</v>
      </c>
      <c r="D630" s="20">
        <v>0.06</v>
      </c>
      <c r="E630" s="21">
        <v>0.1</v>
      </c>
    </row>
    <row r="631" spans="1:5" x14ac:dyDescent="0.2">
      <c r="A631" s="9">
        <v>630</v>
      </c>
      <c r="C631" s="20">
        <v>0.05</v>
      </c>
      <c r="D631" s="20">
        <v>0.06</v>
      </c>
      <c r="E631" s="21">
        <v>0.1</v>
      </c>
    </row>
    <row r="632" spans="1:5" x14ac:dyDescent="0.2">
      <c r="A632" s="9">
        <v>631</v>
      </c>
      <c r="C632" s="20">
        <v>0.05</v>
      </c>
      <c r="D632" s="20">
        <v>0.06</v>
      </c>
      <c r="E632" s="21">
        <v>0.1</v>
      </c>
    </row>
    <row r="633" spans="1:5" x14ac:dyDescent="0.2">
      <c r="A633" s="9">
        <v>632</v>
      </c>
      <c r="C633" s="20">
        <v>0.05</v>
      </c>
      <c r="D633" s="20">
        <v>0.06</v>
      </c>
      <c r="E633" s="21">
        <v>0.1</v>
      </c>
    </row>
    <row r="634" spans="1:5" x14ac:dyDescent="0.2">
      <c r="A634" s="9">
        <v>633</v>
      </c>
      <c r="C634" s="20">
        <v>0.05</v>
      </c>
      <c r="D634" s="20">
        <v>0.06</v>
      </c>
      <c r="E634" s="21">
        <v>0.1</v>
      </c>
    </row>
    <row r="635" spans="1:5" x14ac:dyDescent="0.2">
      <c r="A635" s="9">
        <v>634</v>
      </c>
      <c r="C635" s="20">
        <v>0.05</v>
      </c>
      <c r="D635" s="20">
        <v>0.06</v>
      </c>
      <c r="E635" s="21">
        <v>0.1</v>
      </c>
    </row>
    <row r="636" spans="1:5" x14ac:dyDescent="0.2">
      <c r="A636" s="9">
        <v>635</v>
      </c>
      <c r="C636" s="20">
        <v>0.05</v>
      </c>
      <c r="D636" s="20">
        <v>0.06</v>
      </c>
      <c r="E636" s="21">
        <v>0.1</v>
      </c>
    </row>
    <row r="637" spans="1:5" x14ac:dyDescent="0.2">
      <c r="A637" s="9">
        <v>636</v>
      </c>
      <c r="C637" s="20">
        <v>0.05</v>
      </c>
      <c r="D637" s="20">
        <v>0.06</v>
      </c>
      <c r="E637" s="21">
        <v>0.1</v>
      </c>
    </row>
    <row r="638" spans="1:5" x14ac:dyDescent="0.2">
      <c r="A638" s="9">
        <v>637</v>
      </c>
      <c r="C638" s="20">
        <v>0.05</v>
      </c>
      <c r="D638" s="20">
        <v>0.06</v>
      </c>
      <c r="E638" s="21">
        <v>0.1</v>
      </c>
    </row>
    <row r="639" spans="1:5" x14ac:dyDescent="0.2">
      <c r="A639" s="9">
        <v>638</v>
      </c>
      <c r="C639" s="20">
        <v>0.05</v>
      </c>
      <c r="D639" s="20">
        <v>0.06</v>
      </c>
      <c r="E639" s="21">
        <v>0.1</v>
      </c>
    </row>
    <row r="640" spans="1:5" x14ac:dyDescent="0.2">
      <c r="A640" s="9">
        <v>639</v>
      </c>
      <c r="C640" s="20">
        <v>0.05</v>
      </c>
      <c r="D640" s="20">
        <v>0.06</v>
      </c>
      <c r="E640" s="21">
        <v>0.1</v>
      </c>
    </row>
    <row r="641" spans="1:5" x14ac:dyDescent="0.2">
      <c r="A641" s="9">
        <v>640</v>
      </c>
      <c r="C641" s="20">
        <v>0.05</v>
      </c>
      <c r="D641" s="20">
        <v>0.06</v>
      </c>
      <c r="E641" s="21">
        <v>0.1</v>
      </c>
    </row>
    <row r="642" spans="1:5" x14ac:dyDescent="0.2">
      <c r="A642" s="9">
        <v>641</v>
      </c>
      <c r="C642" s="20">
        <v>0.05</v>
      </c>
      <c r="D642" s="20">
        <v>0.06</v>
      </c>
      <c r="E642" s="21">
        <v>0.1</v>
      </c>
    </row>
    <row r="643" spans="1:5" x14ac:dyDescent="0.2">
      <c r="A643" s="9">
        <v>642</v>
      </c>
      <c r="C643" s="20">
        <v>0.05</v>
      </c>
      <c r="D643" s="20">
        <v>0.06</v>
      </c>
      <c r="E643" s="21">
        <v>0.1</v>
      </c>
    </row>
    <row r="644" spans="1:5" x14ac:dyDescent="0.2">
      <c r="A644" s="9">
        <v>643</v>
      </c>
      <c r="C644" s="20">
        <v>0.05</v>
      </c>
      <c r="D644" s="20">
        <v>0.06</v>
      </c>
      <c r="E644" s="21">
        <v>0.1</v>
      </c>
    </row>
    <row r="645" spans="1:5" x14ac:dyDescent="0.2">
      <c r="A645" s="9">
        <v>644</v>
      </c>
      <c r="C645" s="20">
        <v>0.05</v>
      </c>
      <c r="D645" s="20">
        <v>0.06</v>
      </c>
      <c r="E645" s="21">
        <v>0.1</v>
      </c>
    </row>
    <row r="646" spans="1:5" x14ac:dyDescent="0.2">
      <c r="A646" s="9">
        <v>645</v>
      </c>
      <c r="C646" s="20">
        <v>0.05</v>
      </c>
      <c r="D646" s="20">
        <v>0.06</v>
      </c>
      <c r="E646" s="21">
        <v>0.1</v>
      </c>
    </row>
    <row r="647" spans="1:5" x14ac:dyDescent="0.2">
      <c r="A647" s="9">
        <v>646</v>
      </c>
      <c r="C647" s="20">
        <v>0.05</v>
      </c>
      <c r="D647" s="20">
        <v>0.06</v>
      </c>
      <c r="E647" s="21">
        <v>0.1</v>
      </c>
    </row>
    <row r="648" spans="1:5" x14ac:dyDescent="0.2">
      <c r="A648" s="9">
        <v>647</v>
      </c>
      <c r="C648" s="20">
        <v>0.05</v>
      </c>
      <c r="D648" s="20">
        <v>0.06</v>
      </c>
      <c r="E648" s="21">
        <v>0.1</v>
      </c>
    </row>
    <row r="649" spans="1:5" x14ac:dyDescent="0.2">
      <c r="A649" s="9">
        <v>648</v>
      </c>
      <c r="C649" s="20">
        <v>0.05</v>
      </c>
      <c r="D649" s="20">
        <v>0.06</v>
      </c>
      <c r="E649" s="21">
        <v>0.1</v>
      </c>
    </row>
    <row r="650" spans="1:5" x14ac:dyDescent="0.2">
      <c r="A650" s="9">
        <v>649</v>
      </c>
      <c r="C650" s="20">
        <v>0.05</v>
      </c>
      <c r="D650" s="20">
        <v>0.06</v>
      </c>
      <c r="E650" s="21">
        <v>0.1</v>
      </c>
    </row>
    <row r="651" spans="1:5" x14ac:dyDescent="0.2">
      <c r="A651" s="9">
        <v>650</v>
      </c>
      <c r="C651" s="20">
        <v>0.05</v>
      </c>
      <c r="D651" s="20">
        <v>0.06</v>
      </c>
      <c r="E651" s="21">
        <v>0.1</v>
      </c>
    </row>
    <row r="652" spans="1:5" x14ac:dyDescent="0.2">
      <c r="A652" s="9">
        <v>651</v>
      </c>
      <c r="C652" s="20">
        <v>0.05</v>
      </c>
      <c r="D652" s="20">
        <v>0.06</v>
      </c>
      <c r="E652" s="21">
        <v>0.1</v>
      </c>
    </row>
    <row r="653" spans="1:5" x14ac:dyDescent="0.2">
      <c r="A653" s="9">
        <v>652</v>
      </c>
      <c r="C653" s="20">
        <v>0.05</v>
      </c>
      <c r="D653" s="20">
        <v>0.06</v>
      </c>
      <c r="E653" s="21">
        <v>0.1</v>
      </c>
    </row>
    <row r="654" spans="1:5" x14ac:dyDescent="0.2">
      <c r="A654" s="9">
        <v>653</v>
      </c>
      <c r="C654" s="20">
        <v>0.05</v>
      </c>
      <c r="D654" s="20">
        <v>0.06</v>
      </c>
      <c r="E654" s="21">
        <v>0.1</v>
      </c>
    </row>
    <row r="655" spans="1:5" x14ac:dyDescent="0.2">
      <c r="A655" s="9">
        <v>654</v>
      </c>
      <c r="C655" s="20">
        <v>0.05</v>
      </c>
      <c r="D655" s="20">
        <v>0.06</v>
      </c>
      <c r="E655" s="21">
        <v>0.1</v>
      </c>
    </row>
    <row r="656" spans="1:5" x14ac:dyDescent="0.2">
      <c r="A656" s="9">
        <v>655</v>
      </c>
      <c r="C656" s="20">
        <v>0.05</v>
      </c>
      <c r="D656" s="20">
        <v>0.06</v>
      </c>
      <c r="E656" s="21">
        <v>0.1</v>
      </c>
    </row>
    <row r="657" spans="1:5" x14ac:dyDescent="0.2">
      <c r="A657" s="9">
        <v>656</v>
      </c>
      <c r="C657" s="20">
        <v>0.05</v>
      </c>
      <c r="D657" s="20">
        <v>0.06</v>
      </c>
      <c r="E657" s="21">
        <v>0.1</v>
      </c>
    </row>
    <row r="658" spans="1:5" x14ac:dyDescent="0.2">
      <c r="A658" s="9">
        <v>657</v>
      </c>
      <c r="C658" s="20">
        <v>0.05</v>
      </c>
      <c r="D658" s="20">
        <v>0.06</v>
      </c>
      <c r="E658" s="21">
        <v>0.1</v>
      </c>
    </row>
    <row r="659" spans="1:5" x14ac:dyDescent="0.2">
      <c r="A659" s="9">
        <v>658</v>
      </c>
      <c r="C659" s="20">
        <v>0.05</v>
      </c>
      <c r="D659" s="20">
        <v>0.06</v>
      </c>
      <c r="E659" s="21">
        <v>0.1</v>
      </c>
    </row>
    <row r="660" spans="1:5" x14ac:dyDescent="0.2">
      <c r="A660" s="9">
        <v>659</v>
      </c>
      <c r="C660" s="20">
        <v>0.05</v>
      </c>
      <c r="D660" s="20">
        <v>0.06</v>
      </c>
      <c r="E660" s="21">
        <v>0.1</v>
      </c>
    </row>
    <row r="661" spans="1:5" x14ac:dyDescent="0.2">
      <c r="A661" s="9">
        <v>660</v>
      </c>
      <c r="C661" s="20">
        <v>0.05</v>
      </c>
      <c r="D661" s="20">
        <v>0.06</v>
      </c>
      <c r="E661" s="21">
        <v>0.1</v>
      </c>
    </row>
    <row r="662" spans="1:5" x14ac:dyDescent="0.2">
      <c r="A662" s="9">
        <v>661</v>
      </c>
      <c r="C662" s="20">
        <v>0.05</v>
      </c>
      <c r="D662" s="20">
        <v>0.06</v>
      </c>
      <c r="E662" s="21">
        <v>0.1</v>
      </c>
    </row>
    <row r="663" spans="1:5" x14ac:dyDescent="0.2">
      <c r="A663" s="9">
        <v>662</v>
      </c>
      <c r="C663" s="20">
        <v>0.05</v>
      </c>
      <c r="D663" s="20">
        <v>0.06</v>
      </c>
      <c r="E663" s="21">
        <v>0.1</v>
      </c>
    </row>
    <row r="664" spans="1:5" x14ac:dyDescent="0.2">
      <c r="A664" s="9">
        <v>663</v>
      </c>
      <c r="C664" s="20">
        <v>0.05</v>
      </c>
      <c r="D664" s="20">
        <v>0.06</v>
      </c>
      <c r="E664" s="21">
        <v>0.1</v>
      </c>
    </row>
    <row r="665" spans="1:5" x14ac:dyDescent="0.2">
      <c r="A665" s="9">
        <v>664</v>
      </c>
      <c r="C665" s="20">
        <v>0.05</v>
      </c>
      <c r="D665" s="20">
        <v>0.06</v>
      </c>
      <c r="E665" s="21">
        <v>0.1</v>
      </c>
    </row>
    <row r="666" spans="1:5" x14ac:dyDescent="0.2">
      <c r="A666" s="9">
        <v>665</v>
      </c>
      <c r="C666" s="20">
        <v>0.05</v>
      </c>
      <c r="D666" s="20">
        <v>0.06</v>
      </c>
      <c r="E666" s="21">
        <v>0.1</v>
      </c>
    </row>
    <row r="667" spans="1:5" x14ac:dyDescent="0.2">
      <c r="A667" s="9">
        <v>666</v>
      </c>
      <c r="C667" s="20">
        <v>0.05</v>
      </c>
      <c r="D667" s="20">
        <v>0.06</v>
      </c>
      <c r="E667" s="21">
        <v>0.1</v>
      </c>
    </row>
    <row r="668" spans="1:5" x14ac:dyDescent="0.2">
      <c r="A668" s="9">
        <v>667</v>
      </c>
      <c r="C668" s="20">
        <v>0.05</v>
      </c>
      <c r="D668" s="20">
        <v>0.06</v>
      </c>
      <c r="E668" s="21">
        <v>0.1</v>
      </c>
    </row>
    <row r="669" spans="1:5" x14ac:dyDescent="0.2">
      <c r="A669" s="9">
        <v>668</v>
      </c>
      <c r="C669" s="20">
        <v>0.05</v>
      </c>
      <c r="D669" s="20">
        <v>0.06</v>
      </c>
      <c r="E669" s="21">
        <v>0.1</v>
      </c>
    </row>
    <row r="670" spans="1:5" x14ac:dyDescent="0.2">
      <c r="A670" s="9">
        <v>669</v>
      </c>
      <c r="C670" s="20">
        <v>0.05</v>
      </c>
      <c r="D670" s="20">
        <v>0.06</v>
      </c>
      <c r="E670" s="21">
        <v>0.1</v>
      </c>
    </row>
    <row r="671" spans="1:5" x14ac:dyDescent="0.2">
      <c r="A671" s="9">
        <v>670</v>
      </c>
      <c r="C671" s="20">
        <v>0.05</v>
      </c>
      <c r="D671" s="20">
        <v>0.06</v>
      </c>
      <c r="E671" s="21">
        <v>0.1</v>
      </c>
    </row>
    <row r="672" spans="1:5" x14ac:dyDescent="0.2">
      <c r="A672" s="9">
        <v>671</v>
      </c>
      <c r="C672" s="20">
        <v>0.05</v>
      </c>
      <c r="D672" s="20">
        <v>0.06</v>
      </c>
      <c r="E672" s="21">
        <v>0.1</v>
      </c>
    </row>
    <row r="673" spans="1:5" x14ac:dyDescent="0.2">
      <c r="A673" s="9">
        <v>672</v>
      </c>
      <c r="C673" s="20">
        <v>0.05</v>
      </c>
      <c r="D673" s="20">
        <v>0.06</v>
      </c>
      <c r="E673" s="21">
        <v>0.1</v>
      </c>
    </row>
    <row r="674" spans="1:5" x14ac:dyDescent="0.2">
      <c r="A674" s="9">
        <v>673</v>
      </c>
      <c r="C674" s="20">
        <v>0.05</v>
      </c>
      <c r="D674" s="20">
        <v>0.06</v>
      </c>
      <c r="E674" s="21">
        <v>0.1</v>
      </c>
    </row>
    <row r="675" spans="1:5" x14ac:dyDescent="0.2">
      <c r="A675" s="9">
        <v>674</v>
      </c>
      <c r="C675" s="20">
        <v>0.05</v>
      </c>
      <c r="D675" s="20">
        <v>0.06</v>
      </c>
      <c r="E675" s="21">
        <v>0.1</v>
      </c>
    </row>
    <row r="676" spans="1:5" x14ac:dyDescent="0.2">
      <c r="A676" s="9">
        <v>675</v>
      </c>
      <c r="C676" s="20">
        <v>0.05</v>
      </c>
      <c r="D676" s="20">
        <v>0.06</v>
      </c>
      <c r="E676" s="21">
        <v>0.1</v>
      </c>
    </row>
    <row r="677" spans="1:5" x14ac:dyDescent="0.2">
      <c r="A677" s="9">
        <v>676</v>
      </c>
      <c r="C677" s="20">
        <v>0.05</v>
      </c>
      <c r="D677" s="20">
        <v>0.06</v>
      </c>
      <c r="E677" s="21">
        <v>0.1</v>
      </c>
    </row>
    <row r="678" spans="1:5" x14ac:dyDescent="0.2">
      <c r="A678" s="9">
        <v>677</v>
      </c>
      <c r="C678" s="20">
        <v>0.05</v>
      </c>
      <c r="D678" s="20">
        <v>0.06</v>
      </c>
      <c r="E678" s="21">
        <v>0.1</v>
      </c>
    </row>
    <row r="679" spans="1:5" x14ac:dyDescent="0.2">
      <c r="A679" s="9">
        <v>678</v>
      </c>
      <c r="C679" s="20">
        <v>0.05</v>
      </c>
      <c r="D679" s="20">
        <v>0.06</v>
      </c>
      <c r="E679" s="21">
        <v>0.1</v>
      </c>
    </row>
    <row r="680" spans="1:5" x14ac:dyDescent="0.2">
      <c r="A680" s="9">
        <v>679</v>
      </c>
      <c r="C680" s="20">
        <v>0.05</v>
      </c>
      <c r="D680" s="20">
        <v>0.06</v>
      </c>
      <c r="E680" s="21">
        <v>0.1</v>
      </c>
    </row>
    <row r="681" spans="1:5" x14ac:dyDescent="0.2">
      <c r="A681" s="9">
        <v>680</v>
      </c>
      <c r="C681" s="20">
        <v>0.05</v>
      </c>
      <c r="D681" s="20">
        <v>0.06</v>
      </c>
      <c r="E681" s="21">
        <v>0.1</v>
      </c>
    </row>
    <row r="682" spans="1:5" x14ac:dyDescent="0.2">
      <c r="A682" s="9">
        <v>681</v>
      </c>
      <c r="C682" s="20">
        <v>0.05</v>
      </c>
      <c r="D682" s="20">
        <v>0.06</v>
      </c>
      <c r="E682" s="21">
        <v>0.1</v>
      </c>
    </row>
    <row r="683" spans="1:5" x14ac:dyDescent="0.2">
      <c r="A683" s="9">
        <v>682</v>
      </c>
      <c r="C683" s="20">
        <v>0.05</v>
      </c>
      <c r="D683" s="20">
        <v>0.06</v>
      </c>
      <c r="E683" s="21">
        <v>0.1</v>
      </c>
    </row>
    <row r="684" spans="1:5" x14ac:dyDescent="0.2">
      <c r="A684" s="9">
        <v>683</v>
      </c>
      <c r="C684" s="20">
        <v>0.05</v>
      </c>
      <c r="D684" s="20">
        <v>0.06</v>
      </c>
      <c r="E684" s="21">
        <v>0.1</v>
      </c>
    </row>
    <row r="685" spans="1:5" x14ac:dyDescent="0.2">
      <c r="A685" s="9">
        <v>684</v>
      </c>
      <c r="C685" s="20">
        <v>0.05</v>
      </c>
      <c r="D685" s="20">
        <v>0.06</v>
      </c>
      <c r="E685" s="21">
        <v>0.1</v>
      </c>
    </row>
    <row r="686" spans="1:5" x14ac:dyDescent="0.2">
      <c r="A686" s="9">
        <v>685</v>
      </c>
      <c r="C686" s="20">
        <v>0.05</v>
      </c>
      <c r="D686" s="20">
        <v>0.06</v>
      </c>
      <c r="E686" s="21">
        <v>0.1</v>
      </c>
    </row>
    <row r="687" spans="1:5" x14ac:dyDescent="0.2">
      <c r="A687" s="9">
        <v>686</v>
      </c>
      <c r="C687" s="20">
        <v>0.05</v>
      </c>
      <c r="D687" s="20">
        <v>0.06</v>
      </c>
      <c r="E687" s="21">
        <v>0.1</v>
      </c>
    </row>
    <row r="688" spans="1:5" x14ac:dyDescent="0.2">
      <c r="A688" s="9">
        <v>687</v>
      </c>
      <c r="C688" s="20">
        <v>0.05</v>
      </c>
      <c r="D688" s="20">
        <v>0.06</v>
      </c>
      <c r="E688" s="21">
        <v>0.1</v>
      </c>
    </row>
    <row r="689" spans="1:5" x14ac:dyDescent="0.2">
      <c r="A689" s="9">
        <v>688</v>
      </c>
      <c r="C689" s="20">
        <v>0.05</v>
      </c>
      <c r="D689" s="20">
        <v>0.06</v>
      </c>
      <c r="E689" s="21">
        <v>0.1</v>
      </c>
    </row>
    <row r="690" spans="1:5" x14ac:dyDescent="0.2">
      <c r="A690" s="9">
        <v>689</v>
      </c>
      <c r="C690" s="20">
        <v>0.05</v>
      </c>
      <c r="D690" s="20">
        <v>0.06</v>
      </c>
      <c r="E690" s="21">
        <v>0.1</v>
      </c>
    </row>
    <row r="691" spans="1:5" x14ac:dyDescent="0.2">
      <c r="A691" s="9">
        <v>690</v>
      </c>
      <c r="C691" s="20">
        <v>0.05</v>
      </c>
      <c r="D691" s="20">
        <v>0.06</v>
      </c>
      <c r="E691" s="21">
        <v>0.1</v>
      </c>
    </row>
    <row r="692" spans="1:5" x14ac:dyDescent="0.2">
      <c r="A692" s="9">
        <v>691</v>
      </c>
      <c r="C692" s="20">
        <v>0.05</v>
      </c>
      <c r="D692" s="20">
        <v>0.06</v>
      </c>
      <c r="E692" s="21">
        <v>0.1</v>
      </c>
    </row>
    <row r="693" spans="1:5" x14ac:dyDescent="0.2">
      <c r="A693" s="9">
        <v>692</v>
      </c>
      <c r="C693" s="20">
        <v>0.05</v>
      </c>
      <c r="D693" s="20">
        <v>0.06</v>
      </c>
      <c r="E693" s="21">
        <v>0.1</v>
      </c>
    </row>
    <row r="694" spans="1:5" x14ac:dyDescent="0.2">
      <c r="A694" s="9">
        <v>693</v>
      </c>
      <c r="C694" s="20">
        <v>0.05</v>
      </c>
      <c r="D694" s="20">
        <v>0.06</v>
      </c>
      <c r="E694" s="21">
        <v>0.1</v>
      </c>
    </row>
    <row r="695" spans="1:5" x14ac:dyDescent="0.2">
      <c r="A695" s="9">
        <v>694</v>
      </c>
      <c r="C695" s="20">
        <v>0.05</v>
      </c>
      <c r="D695" s="20">
        <v>0.06</v>
      </c>
      <c r="E695" s="21">
        <v>0.1</v>
      </c>
    </row>
    <row r="696" spans="1:5" x14ac:dyDescent="0.2">
      <c r="A696" s="9">
        <v>695</v>
      </c>
      <c r="C696" s="20">
        <v>0.05</v>
      </c>
      <c r="D696" s="20">
        <v>0.06</v>
      </c>
      <c r="E696" s="21">
        <v>0.1</v>
      </c>
    </row>
    <row r="697" spans="1:5" x14ac:dyDescent="0.2">
      <c r="A697" s="9">
        <v>696</v>
      </c>
      <c r="C697" s="20">
        <v>0.05</v>
      </c>
      <c r="D697" s="20">
        <v>0.06</v>
      </c>
      <c r="E697" s="21">
        <v>0.1</v>
      </c>
    </row>
    <row r="698" spans="1:5" x14ac:dyDescent="0.2">
      <c r="A698" s="9">
        <v>697</v>
      </c>
      <c r="C698" s="20">
        <v>0.05</v>
      </c>
      <c r="D698" s="20">
        <v>0.06</v>
      </c>
      <c r="E698" s="21">
        <v>0.1</v>
      </c>
    </row>
    <row r="699" spans="1:5" x14ac:dyDescent="0.2">
      <c r="A699" s="9">
        <v>698</v>
      </c>
      <c r="C699" s="20">
        <v>0.05</v>
      </c>
      <c r="D699" s="20">
        <v>0.06</v>
      </c>
      <c r="E699" s="21">
        <v>0.1</v>
      </c>
    </row>
    <row r="700" spans="1:5" x14ac:dyDescent="0.2">
      <c r="A700" s="9">
        <v>699</v>
      </c>
      <c r="C700" s="20">
        <v>0.05</v>
      </c>
      <c r="D700" s="20">
        <v>0.06</v>
      </c>
      <c r="E700" s="21">
        <v>0.1</v>
      </c>
    </row>
    <row r="701" spans="1:5" x14ac:dyDescent="0.2">
      <c r="A701" s="9">
        <v>700</v>
      </c>
      <c r="C701" s="20">
        <v>0.05</v>
      </c>
      <c r="D701" s="20">
        <v>0.06</v>
      </c>
      <c r="E701" s="21">
        <v>0.1</v>
      </c>
    </row>
    <row r="702" spans="1:5" x14ac:dyDescent="0.2">
      <c r="A702" s="9">
        <v>701</v>
      </c>
      <c r="C702" s="20">
        <v>0.05</v>
      </c>
      <c r="D702" s="20">
        <v>0.06</v>
      </c>
      <c r="E702" s="21">
        <v>0.1</v>
      </c>
    </row>
    <row r="703" spans="1:5" x14ac:dyDescent="0.2">
      <c r="A703" s="9">
        <v>702</v>
      </c>
      <c r="C703" s="20">
        <v>0.05</v>
      </c>
      <c r="D703" s="20">
        <v>0.06</v>
      </c>
      <c r="E703" s="21">
        <v>0.1</v>
      </c>
    </row>
    <row r="704" spans="1:5" x14ac:dyDescent="0.2">
      <c r="A704" s="9">
        <v>703</v>
      </c>
      <c r="C704" s="20">
        <v>0.05</v>
      </c>
      <c r="D704" s="20">
        <v>0.06</v>
      </c>
      <c r="E704" s="21">
        <v>0.1</v>
      </c>
    </row>
    <row r="705" spans="1:5" x14ac:dyDescent="0.2">
      <c r="A705" s="9">
        <v>704</v>
      </c>
      <c r="C705" s="20">
        <v>0.05</v>
      </c>
      <c r="D705" s="20">
        <v>0.06</v>
      </c>
      <c r="E705" s="21">
        <v>0.1</v>
      </c>
    </row>
    <row r="706" spans="1:5" x14ac:dyDescent="0.2">
      <c r="A706" s="9">
        <v>705</v>
      </c>
      <c r="C706" s="20">
        <v>0.05</v>
      </c>
      <c r="D706" s="20">
        <v>0.06</v>
      </c>
      <c r="E706" s="21">
        <v>0.1</v>
      </c>
    </row>
    <row r="707" spans="1:5" x14ac:dyDescent="0.2">
      <c r="A707" s="9">
        <v>706</v>
      </c>
      <c r="C707" s="20">
        <v>0.05</v>
      </c>
      <c r="D707" s="20">
        <v>0.06</v>
      </c>
      <c r="E707" s="21">
        <v>0.1</v>
      </c>
    </row>
    <row r="708" spans="1:5" x14ac:dyDescent="0.2">
      <c r="A708" s="9">
        <v>707</v>
      </c>
      <c r="C708" s="20">
        <v>0.05</v>
      </c>
      <c r="D708" s="20">
        <v>0.06</v>
      </c>
      <c r="E708" s="21">
        <v>0.1</v>
      </c>
    </row>
    <row r="709" spans="1:5" x14ac:dyDescent="0.2">
      <c r="A709" s="9">
        <v>708</v>
      </c>
      <c r="C709" s="20">
        <v>0.05</v>
      </c>
      <c r="D709" s="20">
        <v>0.06</v>
      </c>
      <c r="E709" s="21">
        <v>0.1</v>
      </c>
    </row>
    <row r="710" spans="1:5" x14ac:dyDescent="0.2">
      <c r="A710" s="9">
        <v>709</v>
      </c>
      <c r="C710" s="20">
        <v>0.05</v>
      </c>
      <c r="D710" s="20">
        <v>0.06</v>
      </c>
      <c r="E710" s="21">
        <v>0.1</v>
      </c>
    </row>
    <row r="711" spans="1:5" x14ac:dyDescent="0.2">
      <c r="A711" s="9">
        <v>710</v>
      </c>
      <c r="C711" s="20">
        <v>0.05</v>
      </c>
      <c r="D711" s="20">
        <v>0.06</v>
      </c>
      <c r="E711" s="21">
        <v>0.1</v>
      </c>
    </row>
    <row r="712" spans="1:5" x14ac:dyDescent="0.2">
      <c r="A712" s="9">
        <v>711</v>
      </c>
      <c r="C712" s="20">
        <v>0.05</v>
      </c>
      <c r="D712" s="20">
        <v>0.06</v>
      </c>
      <c r="E712" s="21">
        <v>0.1</v>
      </c>
    </row>
    <row r="713" spans="1:5" x14ac:dyDescent="0.2">
      <c r="A713" s="9">
        <v>712</v>
      </c>
      <c r="C713" s="20">
        <v>0.05</v>
      </c>
      <c r="D713" s="20">
        <v>0.06</v>
      </c>
      <c r="E713" s="21">
        <v>0.1</v>
      </c>
    </row>
    <row r="714" spans="1:5" x14ac:dyDescent="0.2">
      <c r="A714" s="9">
        <v>713</v>
      </c>
      <c r="C714" s="20">
        <v>0.05</v>
      </c>
      <c r="D714" s="20">
        <v>0.06</v>
      </c>
      <c r="E714" s="21">
        <v>0.1</v>
      </c>
    </row>
    <row r="715" spans="1:5" x14ac:dyDescent="0.2">
      <c r="A715" s="9">
        <v>714</v>
      </c>
      <c r="C715" s="20">
        <v>0.05</v>
      </c>
      <c r="D715" s="20">
        <v>0.06</v>
      </c>
      <c r="E715" s="21">
        <v>0.1</v>
      </c>
    </row>
    <row r="716" spans="1:5" x14ac:dyDescent="0.2">
      <c r="A716" s="9">
        <v>715</v>
      </c>
      <c r="C716" s="20">
        <v>0.05</v>
      </c>
      <c r="D716" s="20">
        <v>0.06</v>
      </c>
      <c r="E716" s="21">
        <v>0.1</v>
      </c>
    </row>
    <row r="717" spans="1:5" x14ac:dyDescent="0.2">
      <c r="A717" s="9">
        <v>716</v>
      </c>
      <c r="C717" s="20">
        <v>0.05</v>
      </c>
      <c r="D717" s="20">
        <v>0.06</v>
      </c>
      <c r="E717" s="21">
        <v>0.1</v>
      </c>
    </row>
    <row r="718" spans="1:5" x14ac:dyDescent="0.2">
      <c r="A718" s="9">
        <v>717</v>
      </c>
      <c r="C718" s="20">
        <v>0.05</v>
      </c>
      <c r="D718" s="20">
        <v>0.06</v>
      </c>
      <c r="E718" s="21">
        <v>0.1</v>
      </c>
    </row>
    <row r="719" spans="1:5" x14ac:dyDescent="0.2">
      <c r="A719" s="9">
        <v>718</v>
      </c>
      <c r="C719" s="20">
        <v>0.05</v>
      </c>
      <c r="D719" s="20">
        <v>0.06</v>
      </c>
      <c r="E719" s="21">
        <v>0.1</v>
      </c>
    </row>
    <row r="720" spans="1:5" x14ac:dyDescent="0.2">
      <c r="A720" s="9">
        <v>719</v>
      </c>
      <c r="C720" s="20">
        <v>0.05</v>
      </c>
      <c r="D720" s="20">
        <v>0.06</v>
      </c>
      <c r="E720" s="21">
        <v>0.1</v>
      </c>
    </row>
    <row r="721" spans="1:5" x14ac:dyDescent="0.2">
      <c r="A721" s="9">
        <v>720</v>
      </c>
      <c r="C721" s="20">
        <v>0.05</v>
      </c>
      <c r="D721" s="20">
        <v>0.06</v>
      </c>
      <c r="E721" s="21">
        <v>0.1</v>
      </c>
    </row>
    <row r="722" spans="1:5" x14ac:dyDescent="0.2">
      <c r="A722" s="9">
        <v>721</v>
      </c>
      <c r="C722" s="20">
        <v>0.05</v>
      </c>
      <c r="D722" s="20">
        <v>0.06</v>
      </c>
      <c r="E722" s="21">
        <v>0.1</v>
      </c>
    </row>
    <row r="723" spans="1:5" x14ac:dyDescent="0.2">
      <c r="A723" s="9">
        <v>722</v>
      </c>
      <c r="C723" s="20">
        <v>0.05</v>
      </c>
      <c r="D723" s="20">
        <v>0.06</v>
      </c>
      <c r="E723" s="21">
        <v>0.1</v>
      </c>
    </row>
    <row r="724" spans="1:5" x14ac:dyDescent="0.2">
      <c r="A724" s="9">
        <v>723</v>
      </c>
      <c r="C724" s="20">
        <v>0.05</v>
      </c>
      <c r="D724" s="20">
        <v>0.06</v>
      </c>
      <c r="E724" s="21">
        <v>0.1</v>
      </c>
    </row>
    <row r="725" spans="1:5" x14ac:dyDescent="0.2">
      <c r="A725" s="9">
        <v>724</v>
      </c>
      <c r="C725" s="20">
        <v>0.05</v>
      </c>
      <c r="D725" s="20">
        <v>0.06</v>
      </c>
      <c r="E725" s="21">
        <v>0.1</v>
      </c>
    </row>
    <row r="726" spans="1:5" x14ac:dyDescent="0.2">
      <c r="A726" s="9">
        <v>725</v>
      </c>
      <c r="C726" s="20">
        <v>0.05</v>
      </c>
      <c r="D726" s="20">
        <v>0.06</v>
      </c>
      <c r="E726" s="21">
        <v>0.1</v>
      </c>
    </row>
    <row r="727" spans="1:5" x14ac:dyDescent="0.2">
      <c r="A727" s="9">
        <v>726</v>
      </c>
      <c r="C727" s="20">
        <v>0.05</v>
      </c>
      <c r="D727" s="20">
        <v>0.06</v>
      </c>
      <c r="E727" s="21">
        <v>0.1</v>
      </c>
    </row>
    <row r="728" spans="1:5" x14ac:dyDescent="0.2">
      <c r="A728" s="9">
        <v>727</v>
      </c>
      <c r="C728" s="20">
        <v>0.05</v>
      </c>
      <c r="D728" s="20">
        <v>0.06</v>
      </c>
      <c r="E728" s="21">
        <v>0.1</v>
      </c>
    </row>
    <row r="729" spans="1:5" x14ac:dyDescent="0.2">
      <c r="A729" s="9">
        <v>728</v>
      </c>
      <c r="C729" s="20">
        <v>0.05</v>
      </c>
      <c r="D729" s="20">
        <v>0.06</v>
      </c>
      <c r="E729" s="21">
        <v>0.1</v>
      </c>
    </row>
    <row r="730" spans="1:5" x14ac:dyDescent="0.2">
      <c r="A730" s="9">
        <v>729</v>
      </c>
      <c r="C730" s="20">
        <v>0.05</v>
      </c>
      <c r="D730" s="20">
        <v>0.06</v>
      </c>
      <c r="E730" s="21">
        <v>0.1</v>
      </c>
    </row>
    <row r="731" spans="1:5" x14ac:dyDescent="0.2">
      <c r="A731" s="9">
        <v>730</v>
      </c>
      <c r="C731" s="20">
        <v>0.05</v>
      </c>
      <c r="D731" s="20">
        <v>0.06</v>
      </c>
      <c r="E731" s="21">
        <v>0.1</v>
      </c>
    </row>
    <row r="732" spans="1:5" x14ac:dyDescent="0.2">
      <c r="A732" s="9">
        <v>731</v>
      </c>
      <c r="C732" s="20">
        <v>0.05</v>
      </c>
      <c r="D732" s="20">
        <v>0.06</v>
      </c>
      <c r="E732" s="21">
        <v>0.1</v>
      </c>
    </row>
    <row r="733" spans="1:5" x14ac:dyDescent="0.2">
      <c r="A733" s="9">
        <v>732</v>
      </c>
      <c r="C733" s="20">
        <v>0.05</v>
      </c>
      <c r="D733" s="20">
        <v>0.06</v>
      </c>
      <c r="E733" s="21">
        <v>0.1</v>
      </c>
    </row>
    <row r="734" spans="1:5" x14ac:dyDescent="0.2">
      <c r="A734" s="9">
        <v>733</v>
      </c>
      <c r="C734" s="20">
        <v>0.05</v>
      </c>
      <c r="D734" s="20">
        <v>0.06</v>
      </c>
      <c r="E734" s="21">
        <v>0.1</v>
      </c>
    </row>
    <row r="735" spans="1:5" x14ac:dyDescent="0.2">
      <c r="A735" s="9">
        <v>734</v>
      </c>
      <c r="C735" s="20">
        <v>0.05</v>
      </c>
      <c r="D735" s="20">
        <v>0.06</v>
      </c>
      <c r="E735" s="21">
        <v>0.1</v>
      </c>
    </row>
    <row r="736" spans="1:5" x14ac:dyDescent="0.2">
      <c r="A736" s="9">
        <v>735</v>
      </c>
      <c r="C736" s="20">
        <v>0.05</v>
      </c>
      <c r="D736" s="20">
        <v>0.06</v>
      </c>
      <c r="E736" s="21">
        <v>0.1</v>
      </c>
    </row>
    <row r="737" spans="1:5" x14ac:dyDescent="0.2">
      <c r="A737" s="9">
        <v>736</v>
      </c>
      <c r="C737" s="20">
        <v>0.05</v>
      </c>
      <c r="D737" s="20">
        <v>0.06</v>
      </c>
      <c r="E737" s="21">
        <v>0.1</v>
      </c>
    </row>
    <row r="738" spans="1:5" x14ac:dyDescent="0.2">
      <c r="A738" s="9">
        <v>737</v>
      </c>
      <c r="C738" s="20">
        <v>0.05</v>
      </c>
      <c r="D738" s="20">
        <v>0.06</v>
      </c>
      <c r="E738" s="21">
        <v>0.1</v>
      </c>
    </row>
    <row r="739" spans="1:5" x14ac:dyDescent="0.2">
      <c r="A739" s="9">
        <v>738</v>
      </c>
      <c r="C739" s="20">
        <v>0.05</v>
      </c>
      <c r="D739" s="20">
        <v>0.06</v>
      </c>
      <c r="E739" s="21">
        <v>0.1</v>
      </c>
    </row>
    <row r="740" spans="1:5" x14ac:dyDescent="0.2">
      <c r="A740" s="9">
        <v>739</v>
      </c>
      <c r="C740" s="20">
        <v>0.05</v>
      </c>
      <c r="D740" s="20">
        <v>0.06</v>
      </c>
      <c r="E740" s="21">
        <v>0.1</v>
      </c>
    </row>
    <row r="741" spans="1:5" x14ac:dyDescent="0.2">
      <c r="A741" s="9">
        <v>740</v>
      </c>
      <c r="C741" s="20">
        <v>0.05</v>
      </c>
      <c r="D741" s="20">
        <v>0.06</v>
      </c>
      <c r="E741" s="21">
        <v>0.1</v>
      </c>
    </row>
    <row r="742" spans="1:5" x14ac:dyDescent="0.2">
      <c r="A742" s="9">
        <v>741</v>
      </c>
      <c r="C742" s="20">
        <v>0.05</v>
      </c>
      <c r="D742" s="20">
        <v>0.06</v>
      </c>
      <c r="E742" s="21">
        <v>0.1</v>
      </c>
    </row>
    <row r="743" spans="1:5" x14ac:dyDescent="0.2">
      <c r="A743" s="9">
        <v>742</v>
      </c>
      <c r="C743" s="20">
        <v>0.05</v>
      </c>
      <c r="D743" s="20">
        <v>0.06</v>
      </c>
      <c r="E743" s="21">
        <v>0.1</v>
      </c>
    </row>
    <row r="744" spans="1:5" x14ac:dyDescent="0.2">
      <c r="A744" s="9">
        <v>743</v>
      </c>
      <c r="C744" s="20">
        <v>0.05</v>
      </c>
      <c r="D744" s="20">
        <v>0.06</v>
      </c>
      <c r="E744" s="21">
        <v>0.1</v>
      </c>
    </row>
    <row r="745" spans="1:5" x14ac:dyDescent="0.2">
      <c r="A745" s="9">
        <v>744</v>
      </c>
      <c r="C745" s="20">
        <v>0.05</v>
      </c>
      <c r="D745" s="20">
        <v>0.06</v>
      </c>
      <c r="E745" s="21">
        <v>0.1</v>
      </c>
    </row>
    <row r="746" spans="1:5" x14ac:dyDescent="0.2">
      <c r="A746" s="9">
        <v>745</v>
      </c>
      <c r="C746" s="20">
        <v>0.05</v>
      </c>
      <c r="D746" s="20">
        <v>0.06</v>
      </c>
      <c r="E746" s="21">
        <v>0.1</v>
      </c>
    </row>
    <row r="747" spans="1:5" x14ac:dyDescent="0.2">
      <c r="A747" s="9">
        <v>746</v>
      </c>
      <c r="C747" s="20">
        <v>0.05</v>
      </c>
      <c r="D747" s="20">
        <v>0.06</v>
      </c>
      <c r="E747" s="21">
        <v>0.1</v>
      </c>
    </row>
    <row r="748" spans="1:5" x14ac:dyDescent="0.2">
      <c r="A748" s="9">
        <v>747</v>
      </c>
      <c r="C748" s="20">
        <v>0.05</v>
      </c>
      <c r="D748" s="20">
        <v>0.06</v>
      </c>
      <c r="E748" s="21">
        <v>0.1</v>
      </c>
    </row>
    <row r="749" spans="1:5" x14ac:dyDescent="0.2">
      <c r="A749" s="9">
        <v>748</v>
      </c>
      <c r="C749" s="20">
        <v>0.05</v>
      </c>
      <c r="D749" s="20">
        <v>0.06</v>
      </c>
      <c r="E749" s="21">
        <v>0.1</v>
      </c>
    </row>
    <row r="750" spans="1:5" x14ac:dyDescent="0.2">
      <c r="A750" s="9">
        <v>749</v>
      </c>
      <c r="C750" s="20">
        <v>0.05</v>
      </c>
      <c r="D750" s="20">
        <v>0.06</v>
      </c>
      <c r="E750" s="21">
        <v>0.1</v>
      </c>
    </row>
    <row r="751" spans="1:5" x14ac:dyDescent="0.2">
      <c r="A751" s="9">
        <v>750</v>
      </c>
      <c r="C751" s="20">
        <v>0.05</v>
      </c>
      <c r="D751" s="20">
        <v>0.06</v>
      </c>
      <c r="E751" s="21">
        <v>0.1</v>
      </c>
    </row>
    <row r="752" spans="1:5" x14ac:dyDescent="0.2">
      <c r="A752" s="9">
        <v>751</v>
      </c>
      <c r="C752" s="20">
        <v>0.05</v>
      </c>
      <c r="D752" s="20">
        <v>0.06</v>
      </c>
      <c r="E752" s="21">
        <v>0.1</v>
      </c>
    </row>
    <row r="753" spans="1:5" x14ac:dyDescent="0.2">
      <c r="A753" s="9">
        <v>752</v>
      </c>
      <c r="C753" s="20">
        <v>0.05</v>
      </c>
      <c r="D753" s="20">
        <v>0.06</v>
      </c>
      <c r="E753" s="21">
        <v>0.1</v>
      </c>
    </row>
    <row r="754" spans="1:5" x14ac:dyDescent="0.2">
      <c r="A754" s="9">
        <v>753</v>
      </c>
      <c r="C754" s="20">
        <v>0.05</v>
      </c>
      <c r="D754" s="20">
        <v>0.06</v>
      </c>
      <c r="E754" s="21">
        <v>0.1</v>
      </c>
    </row>
    <row r="755" spans="1:5" x14ac:dyDescent="0.2">
      <c r="A755" s="9">
        <v>754</v>
      </c>
      <c r="C755" s="20">
        <v>0.05</v>
      </c>
      <c r="D755" s="20">
        <v>0.06</v>
      </c>
      <c r="E755" s="21">
        <v>0.1</v>
      </c>
    </row>
    <row r="756" spans="1:5" x14ac:dyDescent="0.2">
      <c r="A756" s="9">
        <v>755</v>
      </c>
      <c r="C756" s="20">
        <v>0.05</v>
      </c>
      <c r="D756" s="20">
        <v>0.06</v>
      </c>
      <c r="E756" s="21">
        <v>0.1</v>
      </c>
    </row>
    <row r="757" spans="1:5" x14ac:dyDescent="0.2">
      <c r="A757" s="9">
        <v>756</v>
      </c>
      <c r="C757" s="20">
        <v>0.05</v>
      </c>
      <c r="D757" s="20">
        <v>0.06</v>
      </c>
      <c r="E757" s="21">
        <v>0.1</v>
      </c>
    </row>
    <row r="758" spans="1:5" x14ac:dyDescent="0.2">
      <c r="A758" s="9">
        <v>757</v>
      </c>
      <c r="C758" s="20">
        <v>0.05</v>
      </c>
      <c r="D758" s="20">
        <v>0.06</v>
      </c>
      <c r="E758" s="21">
        <v>0.1</v>
      </c>
    </row>
    <row r="759" spans="1:5" x14ac:dyDescent="0.2">
      <c r="A759" s="9">
        <v>758</v>
      </c>
      <c r="C759" s="20">
        <v>0.05</v>
      </c>
      <c r="D759" s="20">
        <v>0.06</v>
      </c>
      <c r="E759" s="21">
        <v>0.1</v>
      </c>
    </row>
    <row r="760" spans="1:5" x14ac:dyDescent="0.2">
      <c r="A760" s="9">
        <v>759</v>
      </c>
      <c r="C760" s="20">
        <v>0.05</v>
      </c>
      <c r="D760" s="20">
        <v>0.06</v>
      </c>
      <c r="E760" s="21">
        <v>0.1</v>
      </c>
    </row>
    <row r="761" spans="1:5" x14ac:dyDescent="0.2">
      <c r="A761" s="9">
        <v>760</v>
      </c>
      <c r="C761" s="20">
        <v>0.05</v>
      </c>
      <c r="D761" s="20">
        <v>0.06</v>
      </c>
      <c r="E761" s="21">
        <v>0.1</v>
      </c>
    </row>
    <row r="762" spans="1:5" x14ac:dyDescent="0.2">
      <c r="A762" s="9">
        <v>761</v>
      </c>
      <c r="C762" s="20">
        <v>0.05</v>
      </c>
      <c r="D762" s="20">
        <v>0.06</v>
      </c>
      <c r="E762" s="21">
        <v>0.1</v>
      </c>
    </row>
    <row r="763" spans="1:5" x14ac:dyDescent="0.2">
      <c r="A763" s="9">
        <v>762</v>
      </c>
      <c r="C763" s="20">
        <v>0.05</v>
      </c>
      <c r="D763" s="20">
        <v>0.06</v>
      </c>
      <c r="E763" s="21">
        <v>0.1</v>
      </c>
    </row>
    <row r="764" spans="1:5" x14ac:dyDescent="0.2">
      <c r="A764" s="9">
        <v>763</v>
      </c>
      <c r="C764" s="20">
        <v>0.05</v>
      </c>
      <c r="D764" s="20">
        <v>0.06</v>
      </c>
      <c r="E764" s="21">
        <v>0.1</v>
      </c>
    </row>
    <row r="765" spans="1:5" x14ac:dyDescent="0.2">
      <c r="A765" s="9">
        <v>764</v>
      </c>
      <c r="C765" s="20">
        <v>0.05</v>
      </c>
      <c r="D765" s="20">
        <v>0.06</v>
      </c>
      <c r="E765" s="21">
        <v>0.1</v>
      </c>
    </row>
    <row r="766" spans="1:5" x14ac:dyDescent="0.2">
      <c r="A766" s="9">
        <v>765</v>
      </c>
      <c r="C766" s="20">
        <v>0.05</v>
      </c>
      <c r="D766" s="20">
        <v>0.06</v>
      </c>
      <c r="E766" s="21">
        <v>0.1</v>
      </c>
    </row>
    <row r="767" spans="1:5" x14ac:dyDescent="0.2">
      <c r="A767" s="9">
        <v>766</v>
      </c>
      <c r="C767" s="20">
        <v>0.05</v>
      </c>
      <c r="D767" s="20">
        <v>0.06</v>
      </c>
      <c r="E767" s="21">
        <v>0.1</v>
      </c>
    </row>
    <row r="768" spans="1:5" x14ac:dyDescent="0.2">
      <c r="A768" s="9">
        <v>767</v>
      </c>
      <c r="C768" s="20">
        <v>0.05</v>
      </c>
      <c r="D768" s="20">
        <v>0.06</v>
      </c>
      <c r="E768" s="21">
        <v>0.1</v>
      </c>
    </row>
    <row r="769" spans="1:5" x14ac:dyDescent="0.2">
      <c r="A769" s="9">
        <v>768</v>
      </c>
      <c r="C769" s="20">
        <v>0.05</v>
      </c>
      <c r="D769" s="20">
        <v>0.06</v>
      </c>
      <c r="E769" s="21">
        <v>0.1</v>
      </c>
    </row>
    <row r="770" spans="1:5" x14ac:dyDescent="0.2">
      <c r="A770" s="9">
        <v>769</v>
      </c>
      <c r="C770" s="20">
        <v>0.05</v>
      </c>
      <c r="D770" s="20">
        <v>0.06</v>
      </c>
      <c r="E770" s="21">
        <v>0.1</v>
      </c>
    </row>
    <row r="771" spans="1:5" x14ac:dyDescent="0.2">
      <c r="A771" s="9">
        <v>770</v>
      </c>
      <c r="C771" s="20">
        <v>0.05</v>
      </c>
      <c r="D771" s="20">
        <v>0.06</v>
      </c>
      <c r="E771" s="21">
        <v>0.1</v>
      </c>
    </row>
    <row r="772" spans="1:5" x14ac:dyDescent="0.2">
      <c r="A772" s="9">
        <v>771</v>
      </c>
      <c r="C772" s="20">
        <v>0.05</v>
      </c>
      <c r="D772" s="20">
        <v>0.06</v>
      </c>
      <c r="E772" s="21">
        <v>0.1</v>
      </c>
    </row>
    <row r="773" spans="1:5" x14ac:dyDescent="0.2">
      <c r="A773" s="9">
        <v>772</v>
      </c>
      <c r="C773" s="20">
        <v>0.05</v>
      </c>
      <c r="D773" s="20">
        <v>0.06</v>
      </c>
      <c r="E773" s="21">
        <v>0.1</v>
      </c>
    </row>
    <row r="774" spans="1:5" x14ac:dyDescent="0.2">
      <c r="A774" s="9">
        <v>773</v>
      </c>
      <c r="C774" s="20">
        <v>0.05</v>
      </c>
      <c r="D774" s="20">
        <v>0.06</v>
      </c>
      <c r="E774" s="21">
        <v>0.1</v>
      </c>
    </row>
    <row r="775" spans="1:5" x14ac:dyDescent="0.2">
      <c r="A775" s="9">
        <v>774</v>
      </c>
      <c r="C775" s="20">
        <v>0.05</v>
      </c>
      <c r="D775" s="20">
        <v>0.06</v>
      </c>
      <c r="E775" s="21">
        <v>0.1</v>
      </c>
    </row>
    <row r="776" spans="1:5" x14ac:dyDescent="0.2">
      <c r="A776" s="9">
        <v>775</v>
      </c>
      <c r="C776" s="20">
        <v>0.05</v>
      </c>
      <c r="D776" s="20">
        <v>0.06</v>
      </c>
      <c r="E776" s="21">
        <v>0.1</v>
      </c>
    </row>
    <row r="777" spans="1:5" x14ac:dyDescent="0.2">
      <c r="A777" s="9">
        <v>776</v>
      </c>
      <c r="C777" s="20">
        <v>0.05</v>
      </c>
      <c r="D777" s="20">
        <v>0.06</v>
      </c>
      <c r="E777" s="21">
        <v>0.1</v>
      </c>
    </row>
    <row r="778" spans="1:5" x14ac:dyDescent="0.2">
      <c r="A778" s="9">
        <v>777</v>
      </c>
      <c r="C778" s="20">
        <v>0.05</v>
      </c>
      <c r="D778" s="20">
        <v>0.06</v>
      </c>
      <c r="E778" s="21">
        <v>0.1</v>
      </c>
    </row>
    <row r="779" spans="1:5" x14ac:dyDescent="0.2">
      <c r="A779" s="9">
        <v>778</v>
      </c>
      <c r="C779" s="20">
        <v>0.05</v>
      </c>
      <c r="D779" s="20">
        <v>0.06</v>
      </c>
      <c r="E779" s="21">
        <v>0.1</v>
      </c>
    </row>
    <row r="780" spans="1:5" x14ac:dyDescent="0.2">
      <c r="A780" s="9">
        <v>779</v>
      </c>
      <c r="C780" s="20">
        <v>0.05</v>
      </c>
      <c r="D780" s="20">
        <v>0.06</v>
      </c>
      <c r="E780" s="21">
        <v>0.1</v>
      </c>
    </row>
    <row r="781" spans="1:5" x14ac:dyDescent="0.2">
      <c r="A781" s="9">
        <v>780</v>
      </c>
      <c r="C781" s="20">
        <v>0.05</v>
      </c>
      <c r="D781" s="20">
        <v>0.06</v>
      </c>
      <c r="E781" s="21">
        <v>0.1</v>
      </c>
    </row>
    <row r="782" spans="1:5" x14ac:dyDescent="0.2">
      <c r="A782" s="9">
        <v>781</v>
      </c>
      <c r="C782" s="20">
        <v>0.05</v>
      </c>
      <c r="D782" s="20">
        <v>0.06</v>
      </c>
      <c r="E782" s="21">
        <v>0.1</v>
      </c>
    </row>
    <row r="783" spans="1:5" x14ac:dyDescent="0.2">
      <c r="A783" s="9">
        <v>782</v>
      </c>
      <c r="C783" s="20">
        <v>0.05</v>
      </c>
      <c r="D783" s="20">
        <v>0.06</v>
      </c>
      <c r="E783" s="21">
        <v>0.1</v>
      </c>
    </row>
    <row r="784" spans="1:5" x14ac:dyDescent="0.2">
      <c r="A784" s="9">
        <v>783</v>
      </c>
      <c r="C784" s="20">
        <v>0.05</v>
      </c>
      <c r="D784" s="20">
        <v>0.06</v>
      </c>
      <c r="E784" s="21">
        <v>0.1</v>
      </c>
    </row>
    <row r="785" spans="1:5" x14ac:dyDescent="0.2">
      <c r="A785" s="9">
        <v>784</v>
      </c>
      <c r="C785" s="20">
        <v>0.05</v>
      </c>
      <c r="D785" s="20">
        <v>0.06</v>
      </c>
      <c r="E785" s="21">
        <v>0.1</v>
      </c>
    </row>
    <row r="786" spans="1:5" x14ac:dyDescent="0.2">
      <c r="A786" s="9">
        <v>785</v>
      </c>
      <c r="C786" s="20">
        <v>0.05</v>
      </c>
      <c r="D786" s="20">
        <v>0.06</v>
      </c>
      <c r="E786" s="21">
        <v>0.1</v>
      </c>
    </row>
    <row r="787" spans="1:5" x14ac:dyDescent="0.2">
      <c r="A787" s="9">
        <v>786</v>
      </c>
      <c r="C787" s="20">
        <v>0.05</v>
      </c>
      <c r="D787" s="20">
        <v>0.06</v>
      </c>
      <c r="E787" s="21">
        <v>0.1</v>
      </c>
    </row>
    <row r="788" spans="1:5" x14ac:dyDescent="0.2">
      <c r="A788" s="9">
        <v>787</v>
      </c>
      <c r="C788" s="20">
        <v>0.05</v>
      </c>
      <c r="D788" s="20">
        <v>0.06</v>
      </c>
      <c r="E788" s="21">
        <v>0.1</v>
      </c>
    </row>
    <row r="789" spans="1:5" x14ac:dyDescent="0.2">
      <c r="A789" s="9">
        <v>788</v>
      </c>
      <c r="C789" s="20">
        <v>0.05</v>
      </c>
      <c r="D789" s="20">
        <v>0.06</v>
      </c>
      <c r="E789" s="21">
        <v>0.1</v>
      </c>
    </row>
    <row r="790" spans="1:5" x14ac:dyDescent="0.2">
      <c r="A790" s="9">
        <v>789</v>
      </c>
      <c r="C790" s="20">
        <v>0.05</v>
      </c>
      <c r="D790" s="20">
        <v>0.06</v>
      </c>
      <c r="E790" s="21">
        <v>0.1</v>
      </c>
    </row>
    <row r="791" spans="1:5" x14ac:dyDescent="0.2">
      <c r="A791" s="9">
        <v>790</v>
      </c>
      <c r="C791" s="20">
        <v>0.05</v>
      </c>
      <c r="D791" s="20">
        <v>0.06</v>
      </c>
      <c r="E791" s="21">
        <v>0.1</v>
      </c>
    </row>
    <row r="792" spans="1:5" x14ac:dyDescent="0.2">
      <c r="A792" s="9">
        <v>791</v>
      </c>
      <c r="C792" s="20">
        <v>0.05</v>
      </c>
      <c r="D792" s="20">
        <v>0.06</v>
      </c>
      <c r="E792" s="21">
        <v>0.1</v>
      </c>
    </row>
    <row r="793" spans="1:5" x14ac:dyDescent="0.2">
      <c r="A793" s="9">
        <v>792</v>
      </c>
      <c r="C793" s="20">
        <v>0.05</v>
      </c>
      <c r="D793" s="20">
        <v>0.06</v>
      </c>
      <c r="E793" s="21">
        <v>0.1</v>
      </c>
    </row>
    <row r="794" spans="1:5" x14ac:dyDescent="0.2">
      <c r="A794" s="9">
        <v>793</v>
      </c>
      <c r="C794" s="20">
        <v>0.05</v>
      </c>
      <c r="D794" s="20">
        <v>0.06</v>
      </c>
      <c r="E794" s="21">
        <v>0.1</v>
      </c>
    </row>
    <row r="795" spans="1:5" x14ac:dyDescent="0.2">
      <c r="A795" s="9">
        <v>794</v>
      </c>
      <c r="C795" s="20">
        <v>0.05</v>
      </c>
      <c r="D795" s="20">
        <v>0.06</v>
      </c>
      <c r="E795" s="21">
        <v>0.1</v>
      </c>
    </row>
    <row r="796" spans="1:5" x14ac:dyDescent="0.2">
      <c r="A796" s="9">
        <v>795</v>
      </c>
      <c r="C796" s="20">
        <v>0.05</v>
      </c>
      <c r="D796" s="20">
        <v>0.06</v>
      </c>
      <c r="E796" s="21">
        <v>0.1</v>
      </c>
    </row>
    <row r="797" spans="1:5" x14ac:dyDescent="0.2">
      <c r="A797" s="9">
        <v>796</v>
      </c>
      <c r="C797" s="20">
        <v>0.05</v>
      </c>
      <c r="D797" s="20">
        <v>0.06</v>
      </c>
      <c r="E797" s="21">
        <v>0.1</v>
      </c>
    </row>
    <row r="798" spans="1:5" x14ac:dyDescent="0.2">
      <c r="A798" s="9">
        <v>797</v>
      </c>
      <c r="C798" s="20">
        <v>0.05</v>
      </c>
      <c r="D798" s="20">
        <v>0.06</v>
      </c>
      <c r="E798" s="21">
        <v>0.1</v>
      </c>
    </row>
    <row r="799" spans="1:5" x14ac:dyDescent="0.2">
      <c r="A799" s="9">
        <v>798</v>
      </c>
      <c r="C799" s="20">
        <v>0.05</v>
      </c>
      <c r="D799" s="20">
        <v>0.06</v>
      </c>
      <c r="E799" s="21">
        <v>0.1</v>
      </c>
    </row>
    <row r="800" spans="1:5" x14ac:dyDescent="0.2">
      <c r="A800" s="9">
        <v>799</v>
      </c>
      <c r="C800" s="20">
        <v>0.05</v>
      </c>
      <c r="D800" s="20">
        <v>0.06</v>
      </c>
      <c r="E800" s="21">
        <v>0.1</v>
      </c>
    </row>
    <row r="801" spans="1:5" x14ac:dyDescent="0.2">
      <c r="A801" s="9">
        <v>800</v>
      </c>
      <c r="C801" s="20">
        <v>0.05</v>
      </c>
      <c r="D801" s="20">
        <v>0.06</v>
      </c>
      <c r="E801" s="21">
        <v>0.1</v>
      </c>
    </row>
    <row r="802" spans="1:5" x14ac:dyDescent="0.2">
      <c r="A802" s="9">
        <v>801</v>
      </c>
      <c r="C802" s="20">
        <v>0.05</v>
      </c>
      <c r="D802" s="20">
        <v>0.06</v>
      </c>
      <c r="E802" s="21">
        <v>0.1</v>
      </c>
    </row>
    <row r="803" spans="1:5" x14ac:dyDescent="0.2">
      <c r="A803" s="9">
        <v>802</v>
      </c>
      <c r="C803" s="20">
        <v>0.05</v>
      </c>
      <c r="D803" s="20">
        <v>0.06</v>
      </c>
      <c r="E803" s="21">
        <v>0.1</v>
      </c>
    </row>
    <row r="804" spans="1:5" x14ac:dyDescent="0.2">
      <c r="A804" s="9">
        <v>803</v>
      </c>
      <c r="C804" s="20">
        <v>0.05</v>
      </c>
      <c r="D804" s="20">
        <v>0.06</v>
      </c>
      <c r="E804" s="21">
        <v>0.1</v>
      </c>
    </row>
    <row r="805" spans="1:5" x14ac:dyDescent="0.2">
      <c r="A805" s="9">
        <v>804</v>
      </c>
      <c r="C805" s="20">
        <v>0.05</v>
      </c>
      <c r="D805" s="20">
        <v>0.06</v>
      </c>
      <c r="E805" s="21">
        <v>0.1</v>
      </c>
    </row>
    <row r="806" spans="1:5" x14ac:dyDescent="0.2">
      <c r="A806" s="9">
        <v>805</v>
      </c>
      <c r="C806" s="20">
        <v>0.05</v>
      </c>
      <c r="D806" s="20">
        <v>0.06</v>
      </c>
      <c r="E806" s="21">
        <v>0.1</v>
      </c>
    </row>
    <row r="807" spans="1:5" x14ac:dyDescent="0.2">
      <c r="A807" s="9">
        <v>806</v>
      </c>
      <c r="C807" s="20">
        <v>0.05</v>
      </c>
      <c r="D807" s="20">
        <v>0.06</v>
      </c>
      <c r="E807" s="21">
        <v>0.1</v>
      </c>
    </row>
    <row r="808" spans="1:5" x14ac:dyDescent="0.2">
      <c r="A808" s="9">
        <v>807</v>
      </c>
      <c r="C808" s="20">
        <v>0.05</v>
      </c>
      <c r="D808" s="20">
        <v>0.06</v>
      </c>
      <c r="E808" s="21">
        <v>0.1</v>
      </c>
    </row>
    <row r="809" spans="1:5" x14ac:dyDescent="0.2">
      <c r="A809" s="9">
        <v>808</v>
      </c>
      <c r="C809" s="20">
        <v>0.05</v>
      </c>
      <c r="D809" s="20">
        <v>0.06</v>
      </c>
      <c r="E809" s="21">
        <v>0.1</v>
      </c>
    </row>
    <row r="810" spans="1:5" x14ac:dyDescent="0.2">
      <c r="A810" s="9">
        <v>809</v>
      </c>
      <c r="C810" s="20">
        <v>0.05</v>
      </c>
      <c r="D810" s="20">
        <v>0.06</v>
      </c>
      <c r="E810" s="21">
        <v>0.1</v>
      </c>
    </row>
    <row r="811" spans="1:5" x14ac:dyDescent="0.2">
      <c r="A811" s="9">
        <v>810</v>
      </c>
      <c r="C811" s="20">
        <v>0.05</v>
      </c>
      <c r="D811" s="20">
        <v>0.06</v>
      </c>
      <c r="E811" s="21">
        <v>0.1</v>
      </c>
    </row>
    <row r="812" spans="1:5" x14ac:dyDescent="0.2">
      <c r="A812" s="9">
        <v>811</v>
      </c>
      <c r="C812" s="20">
        <v>0.05</v>
      </c>
      <c r="D812" s="20">
        <v>0.06</v>
      </c>
      <c r="E812" s="21">
        <v>0.1</v>
      </c>
    </row>
    <row r="813" spans="1:5" x14ac:dyDescent="0.2">
      <c r="A813" s="9">
        <v>812</v>
      </c>
      <c r="C813" s="20">
        <v>0.05</v>
      </c>
      <c r="D813" s="20">
        <v>0.06</v>
      </c>
      <c r="E813" s="21">
        <v>0.1</v>
      </c>
    </row>
    <row r="814" spans="1:5" x14ac:dyDescent="0.2">
      <c r="A814" s="9">
        <v>813</v>
      </c>
      <c r="C814" s="20">
        <v>0.05</v>
      </c>
      <c r="D814" s="20">
        <v>0.06</v>
      </c>
      <c r="E814" s="21">
        <v>0.1</v>
      </c>
    </row>
    <row r="815" spans="1:5" x14ac:dyDescent="0.2">
      <c r="A815" s="9">
        <v>814</v>
      </c>
      <c r="C815" s="20">
        <v>0.05</v>
      </c>
      <c r="D815" s="20">
        <v>0.06</v>
      </c>
      <c r="E815" s="21">
        <v>0.1</v>
      </c>
    </row>
    <row r="816" spans="1:5" x14ac:dyDescent="0.2">
      <c r="A816" s="9">
        <v>815</v>
      </c>
      <c r="C816" s="20">
        <v>0.05</v>
      </c>
      <c r="D816" s="20">
        <v>0.06</v>
      </c>
      <c r="E816" s="21">
        <v>0.1</v>
      </c>
    </row>
    <row r="817" spans="1:5" x14ac:dyDescent="0.2">
      <c r="A817" s="9">
        <v>816</v>
      </c>
      <c r="C817" s="20">
        <v>0.05</v>
      </c>
      <c r="D817" s="20">
        <v>0.06</v>
      </c>
      <c r="E817" s="21">
        <v>0.1</v>
      </c>
    </row>
    <row r="818" spans="1:5" x14ac:dyDescent="0.2">
      <c r="A818" s="9">
        <v>817</v>
      </c>
      <c r="C818" s="20">
        <v>0.05</v>
      </c>
      <c r="D818" s="20">
        <v>0.06</v>
      </c>
      <c r="E818" s="21">
        <v>0.1</v>
      </c>
    </row>
    <row r="819" spans="1:5" x14ac:dyDescent="0.2">
      <c r="A819" s="9">
        <v>818</v>
      </c>
      <c r="C819" s="20">
        <v>0.05</v>
      </c>
      <c r="D819" s="20">
        <v>0.06</v>
      </c>
      <c r="E819" s="21">
        <v>0.1</v>
      </c>
    </row>
    <row r="820" spans="1:5" x14ac:dyDescent="0.2">
      <c r="A820" s="9">
        <v>819</v>
      </c>
      <c r="C820" s="20">
        <v>0.05</v>
      </c>
      <c r="D820" s="20">
        <v>0.06</v>
      </c>
      <c r="E820" s="21">
        <v>0.1</v>
      </c>
    </row>
    <row r="821" spans="1:5" x14ac:dyDescent="0.2">
      <c r="A821" s="9">
        <v>820</v>
      </c>
      <c r="C821" s="20">
        <v>0.05</v>
      </c>
      <c r="D821" s="20">
        <v>0.06</v>
      </c>
      <c r="E821" s="21">
        <v>0.1</v>
      </c>
    </row>
    <row r="822" spans="1:5" x14ac:dyDescent="0.2">
      <c r="A822" s="9">
        <v>821</v>
      </c>
      <c r="C822" s="20">
        <v>0.05</v>
      </c>
      <c r="D822" s="20">
        <v>0.06</v>
      </c>
      <c r="E822" s="21">
        <v>0.1</v>
      </c>
    </row>
    <row r="823" spans="1:5" x14ac:dyDescent="0.2">
      <c r="A823" s="9">
        <v>822</v>
      </c>
      <c r="C823" s="20">
        <v>0.05</v>
      </c>
      <c r="D823" s="20">
        <v>0.06</v>
      </c>
      <c r="E823" s="21">
        <v>0.1</v>
      </c>
    </row>
    <row r="824" spans="1:5" x14ac:dyDescent="0.2">
      <c r="A824" s="9">
        <v>823</v>
      </c>
      <c r="C824" s="20">
        <v>0.05</v>
      </c>
      <c r="D824" s="20">
        <v>0.06</v>
      </c>
      <c r="E824" s="21">
        <v>0.1</v>
      </c>
    </row>
    <row r="825" spans="1:5" x14ac:dyDescent="0.2">
      <c r="A825" s="9">
        <v>824</v>
      </c>
      <c r="C825" s="20">
        <v>0.05</v>
      </c>
      <c r="D825" s="20">
        <v>0.06</v>
      </c>
      <c r="E825" s="21">
        <v>0.1</v>
      </c>
    </row>
    <row r="826" spans="1:5" x14ac:dyDescent="0.2">
      <c r="A826" s="9">
        <v>825</v>
      </c>
      <c r="C826" s="20">
        <v>0.05</v>
      </c>
      <c r="D826" s="20">
        <v>0.06</v>
      </c>
      <c r="E826" s="21">
        <v>0.1</v>
      </c>
    </row>
    <row r="827" spans="1:5" x14ac:dyDescent="0.2">
      <c r="A827" s="9">
        <v>826</v>
      </c>
      <c r="C827" s="20">
        <v>0.05</v>
      </c>
      <c r="D827" s="20">
        <v>0.06</v>
      </c>
      <c r="E827" s="21">
        <v>0.1</v>
      </c>
    </row>
    <row r="828" spans="1:5" x14ac:dyDescent="0.2">
      <c r="A828" s="9">
        <v>827</v>
      </c>
      <c r="C828" s="20">
        <v>0.05</v>
      </c>
      <c r="D828" s="20">
        <v>0.06</v>
      </c>
      <c r="E828" s="21">
        <v>0.1</v>
      </c>
    </row>
    <row r="829" spans="1:5" x14ac:dyDescent="0.2">
      <c r="A829" s="9">
        <v>828</v>
      </c>
      <c r="C829" s="20">
        <v>0.05</v>
      </c>
      <c r="D829" s="20">
        <v>0.06</v>
      </c>
      <c r="E829" s="21">
        <v>0.1</v>
      </c>
    </row>
    <row r="830" spans="1:5" x14ac:dyDescent="0.2">
      <c r="A830" s="9">
        <v>829</v>
      </c>
      <c r="C830" s="20">
        <v>0.05</v>
      </c>
      <c r="D830" s="20">
        <v>0.06</v>
      </c>
      <c r="E830" s="21">
        <v>0.1</v>
      </c>
    </row>
    <row r="831" spans="1:5" x14ac:dyDescent="0.2">
      <c r="A831" s="9">
        <v>830</v>
      </c>
      <c r="C831" s="20">
        <v>0.05</v>
      </c>
      <c r="D831" s="20">
        <v>0.06</v>
      </c>
      <c r="E831" s="21">
        <v>0.1</v>
      </c>
    </row>
    <row r="832" spans="1:5" x14ac:dyDescent="0.2">
      <c r="A832" s="9">
        <v>831</v>
      </c>
      <c r="C832" s="20">
        <v>0.05</v>
      </c>
      <c r="D832" s="20">
        <v>0.06</v>
      </c>
      <c r="E832" s="21">
        <v>0.1</v>
      </c>
    </row>
    <row r="833" spans="1:5" x14ac:dyDescent="0.2">
      <c r="A833" s="9">
        <v>832</v>
      </c>
      <c r="C833" s="20">
        <v>0.05</v>
      </c>
      <c r="D833" s="20">
        <v>0.06</v>
      </c>
      <c r="E833" s="21">
        <v>0.1</v>
      </c>
    </row>
    <row r="834" spans="1:5" x14ac:dyDescent="0.2">
      <c r="A834" s="9">
        <v>833</v>
      </c>
      <c r="C834" s="20">
        <v>0.05</v>
      </c>
      <c r="D834" s="20">
        <v>0.06</v>
      </c>
      <c r="E834" s="21">
        <v>0.1</v>
      </c>
    </row>
    <row r="835" spans="1:5" x14ac:dyDescent="0.2">
      <c r="A835" s="9">
        <v>834</v>
      </c>
      <c r="C835" s="20">
        <v>0.05</v>
      </c>
      <c r="D835" s="20">
        <v>0.06</v>
      </c>
      <c r="E835" s="21">
        <v>0.1</v>
      </c>
    </row>
    <row r="836" spans="1:5" x14ac:dyDescent="0.2">
      <c r="A836" s="9">
        <v>835</v>
      </c>
      <c r="C836" s="20">
        <v>0.05</v>
      </c>
      <c r="D836" s="20">
        <v>0.06</v>
      </c>
      <c r="E836" s="21">
        <v>0.1</v>
      </c>
    </row>
    <row r="837" spans="1:5" x14ac:dyDescent="0.2">
      <c r="A837" s="9">
        <v>836</v>
      </c>
      <c r="C837" s="20">
        <v>0.05</v>
      </c>
      <c r="D837" s="20">
        <v>0.06</v>
      </c>
      <c r="E837" s="21">
        <v>0.1</v>
      </c>
    </row>
    <row r="838" spans="1:5" x14ac:dyDescent="0.2">
      <c r="A838" s="9">
        <v>837</v>
      </c>
      <c r="C838" s="20">
        <v>0.05</v>
      </c>
      <c r="D838" s="20">
        <v>0.06</v>
      </c>
      <c r="E838" s="21">
        <v>0.1</v>
      </c>
    </row>
    <row r="839" spans="1:5" x14ac:dyDescent="0.2">
      <c r="A839" s="9">
        <v>838</v>
      </c>
      <c r="C839" s="20">
        <v>0.05</v>
      </c>
      <c r="D839" s="20">
        <v>0.06</v>
      </c>
      <c r="E839" s="21">
        <v>0.1</v>
      </c>
    </row>
    <row r="840" spans="1:5" x14ac:dyDescent="0.2">
      <c r="A840" s="9">
        <v>839</v>
      </c>
      <c r="C840" s="20">
        <v>0.05</v>
      </c>
      <c r="D840" s="20">
        <v>0.06</v>
      </c>
      <c r="E840" s="21">
        <v>0.1</v>
      </c>
    </row>
    <row r="841" spans="1:5" x14ac:dyDescent="0.2">
      <c r="A841" s="9">
        <v>840</v>
      </c>
      <c r="C841" s="20">
        <v>0.05</v>
      </c>
      <c r="D841" s="20">
        <v>0.06</v>
      </c>
      <c r="E841" s="21">
        <v>0.1</v>
      </c>
    </row>
    <row r="842" spans="1:5" x14ac:dyDescent="0.2">
      <c r="A842" s="9">
        <v>841</v>
      </c>
      <c r="C842" s="20">
        <v>0.05</v>
      </c>
      <c r="D842" s="20">
        <v>0.06</v>
      </c>
      <c r="E842" s="21">
        <v>0.1</v>
      </c>
    </row>
    <row r="843" spans="1:5" x14ac:dyDescent="0.2">
      <c r="A843" s="9">
        <v>842</v>
      </c>
      <c r="C843" s="20">
        <v>0.05</v>
      </c>
      <c r="D843" s="20">
        <v>0.06</v>
      </c>
      <c r="E843" s="21">
        <v>0.1</v>
      </c>
    </row>
    <row r="844" spans="1:5" x14ac:dyDescent="0.2">
      <c r="A844" s="9">
        <v>843</v>
      </c>
      <c r="C844" s="20">
        <v>0.05</v>
      </c>
      <c r="D844" s="20">
        <v>0.06</v>
      </c>
      <c r="E844" s="21">
        <v>0.1</v>
      </c>
    </row>
    <row r="845" spans="1:5" x14ac:dyDescent="0.2">
      <c r="A845" s="9">
        <v>844</v>
      </c>
      <c r="C845" s="20">
        <v>0.05</v>
      </c>
      <c r="D845" s="20">
        <v>0.06</v>
      </c>
      <c r="E845" s="21">
        <v>0.1</v>
      </c>
    </row>
    <row r="846" spans="1:5" x14ac:dyDescent="0.2">
      <c r="A846" s="9">
        <v>845</v>
      </c>
      <c r="C846" s="20">
        <v>0.05</v>
      </c>
      <c r="D846" s="20">
        <v>0.06</v>
      </c>
      <c r="E846" s="21">
        <v>0.1</v>
      </c>
    </row>
    <row r="847" spans="1:5" x14ac:dyDescent="0.2">
      <c r="A847" s="9">
        <v>846</v>
      </c>
      <c r="C847" s="20">
        <v>0.05</v>
      </c>
      <c r="D847" s="20">
        <v>0.06</v>
      </c>
      <c r="E847" s="21">
        <v>0.1</v>
      </c>
    </row>
    <row r="848" spans="1:5" x14ac:dyDescent="0.2">
      <c r="A848" s="9">
        <v>847</v>
      </c>
      <c r="C848" s="20">
        <v>0.05</v>
      </c>
      <c r="D848" s="20">
        <v>0.06</v>
      </c>
      <c r="E848" s="21">
        <v>0.1</v>
      </c>
    </row>
    <row r="849" spans="1:5" x14ac:dyDescent="0.2">
      <c r="A849" s="9">
        <v>848</v>
      </c>
      <c r="C849" s="20">
        <v>0.05</v>
      </c>
      <c r="D849" s="20">
        <v>0.06</v>
      </c>
      <c r="E849" s="21">
        <v>0.1</v>
      </c>
    </row>
    <row r="850" spans="1:5" x14ac:dyDescent="0.2">
      <c r="A850" s="9">
        <v>849</v>
      </c>
      <c r="C850" s="20">
        <v>0.05</v>
      </c>
      <c r="D850" s="20">
        <v>0.06</v>
      </c>
      <c r="E850" s="21">
        <v>0.1</v>
      </c>
    </row>
    <row r="851" spans="1:5" x14ac:dyDescent="0.2">
      <c r="A851" s="9">
        <v>850</v>
      </c>
      <c r="C851" s="20">
        <v>0.05</v>
      </c>
      <c r="D851" s="20">
        <v>0.06</v>
      </c>
      <c r="E851" s="21">
        <v>0.1</v>
      </c>
    </row>
    <row r="852" spans="1:5" x14ac:dyDescent="0.2">
      <c r="A852" s="9">
        <v>851</v>
      </c>
      <c r="C852" s="20">
        <v>0.05</v>
      </c>
      <c r="D852" s="20">
        <v>0.06</v>
      </c>
      <c r="E852" s="21">
        <v>0.1</v>
      </c>
    </row>
    <row r="853" spans="1:5" x14ac:dyDescent="0.2">
      <c r="A853" s="9">
        <v>852</v>
      </c>
      <c r="C853" s="20">
        <v>0.05</v>
      </c>
      <c r="D853" s="20">
        <v>0.06</v>
      </c>
      <c r="E853" s="21">
        <v>0.1</v>
      </c>
    </row>
    <row r="854" spans="1:5" x14ac:dyDescent="0.2">
      <c r="A854" s="9">
        <v>853</v>
      </c>
      <c r="C854" s="20">
        <v>0.05</v>
      </c>
      <c r="D854" s="20">
        <v>0.06</v>
      </c>
      <c r="E854" s="21">
        <v>0.1</v>
      </c>
    </row>
    <row r="855" spans="1:5" x14ac:dyDescent="0.2">
      <c r="A855" s="9">
        <v>854</v>
      </c>
      <c r="C855" s="20">
        <v>0.05</v>
      </c>
      <c r="D855" s="20">
        <v>0.06</v>
      </c>
      <c r="E855" s="21">
        <v>0.1</v>
      </c>
    </row>
    <row r="856" spans="1:5" x14ac:dyDescent="0.2">
      <c r="A856" s="9">
        <v>855</v>
      </c>
      <c r="C856" s="20">
        <v>0.05</v>
      </c>
      <c r="D856" s="20">
        <v>0.06</v>
      </c>
      <c r="E856" s="21">
        <v>0.1</v>
      </c>
    </row>
    <row r="857" spans="1:5" x14ac:dyDescent="0.2">
      <c r="A857" s="9">
        <v>856</v>
      </c>
      <c r="C857" s="20">
        <v>0.05</v>
      </c>
      <c r="D857" s="20">
        <v>0.06</v>
      </c>
      <c r="E857" s="21">
        <v>0.1</v>
      </c>
    </row>
    <row r="858" spans="1:5" x14ac:dyDescent="0.2">
      <c r="A858" s="9">
        <v>857</v>
      </c>
      <c r="C858" s="20">
        <v>0.05</v>
      </c>
      <c r="D858" s="20">
        <v>0.06</v>
      </c>
      <c r="E858" s="21">
        <v>0.1</v>
      </c>
    </row>
    <row r="859" spans="1:5" x14ac:dyDescent="0.2">
      <c r="A859" s="9">
        <v>858</v>
      </c>
      <c r="C859" s="20">
        <v>0.05</v>
      </c>
      <c r="D859" s="20">
        <v>0.06</v>
      </c>
      <c r="E859" s="21">
        <v>0.1</v>
      </c>
    </row>
    <row r="860" spans="1:5" x14ac:dyDescent="0.2">
      <c r="A860" s="9">
        <v>859</v>
      </c>
      <c r="C860" s="20">
        <v>0.05</v>
      </c>
      <c r="D860" s="20">
        <v>0.06</v>
      </c>
      <c r="E860" s="21">
        <v>0.1</v>
      </c>
    </row>
    <row r="861" spans="1:5" x14ac:dyDescent="0.2">
      <c r="A861" s="9">
        <v>860</v>
      </c>
      <c r="C861" s="20">
        <v>0.05</v>
      </c>
      <c r="D861" s="20">
        <v>0.06</v>
      </c>
      <c r="E861" s="21">
        <v>0.1</v>
      </c>
    </row>
    <row r="862" spans="1:5" x14ac:dyDescent="0.2">
      <c r="A862" s="9">
        <v>861</v>
      </c>
      <c r="C862" s="20">
        <v>0.05</v>
      </c>
      <c r="D862" s="20">
        <v>0.06</v>
      </c>
      <c r="E862" s="21">
        <v>0.1</v>
      </c>
    </row>
    <row r="863" spans="1:5" x14ac:dyDescent="0.2">
      <c r="A863" s="9">
        <v>862</v>
      </c>
      <c r="C863" s="20">
        <v>0.05</v>
      </c>
      <c r="D863" s="20">
        <v>0.06</v>
      </c>
      <c r="E863" s="21">
        <v>0.1</v>
      </c>
    </row>
    <row r="864" spans="1:5" x14ac:dyDescent="0.2">
      <c r="A864" s="9">
        <v>863</v>
      </c>
      <c r="C864" s="20">
        <v>0.05</v>
      </c>
      <c r="D864" s="20">
        <v>0.06</v>
      </c>
      <c r="E864" s="21">
        <v>0.1</v>
      </c>
    </row>
    <row r="865" spans="1:5" x14ac:dyDescent="0.2">
      <c r="A865" s="9">
        <v>864</v>
      </c>
      <c r="C865" s="20">
        <v>0.05</v>
      </c>
      <c r="D865" s="20">
        <v>0.06</v>
      </c>
      <c r="E865" s="21">
        <v>0.1</v>
      </c>
    </row>
    <row r="866" spans="1:5" x14ac:dyDescent="0.2">
      <c r="A866" s="9">
        <v>865</v>
      </c>
      <c r="C866" s="20">
        <v>0.05</v>
      </c>
      <c r="D866" s="20">
        <v>0.06</v>
      </c>
      <c r="E866" s="21">
        <v>0.1</v>
      </c>
    </row>
    <row r="867" spans="1:5" x14ac:dyDescent="0.2">
      <c r="A867" s="9">
        <v>866</v>
      </c>
      <c r="C867" s="20">
        <v>0.05</v>
      </c>
      <c r="D867" s="20">
        <v>0.06</v>
      </c>
      <c r="E867" s="21">
        <v>0.1</v>
      </c>
    </row>
    <row r="868" spans="1:5" x14ac:dyDescent="0.2">
      <c r="A868" s="9">
        <v>867</v>
      </c>
      <c r="C868" s="20">
        <v>0.05</v>
      </c>
      <c r="D868" s="20">
        <v>0.06</v>
      </c>
      <c r="E868" s="21">
        <v>0.1</v>
      </c>
    </row>
    <row r="869" spans="1:5" x14ac:dyDescent="0.2">
      <c r="A869" s="9">
        <v>868</v>
      </c>
      <c r="C869" s="20">
        <v>0.05</v>
      </c>
      <c r="D869" s="20">
        <v>0.06</v>
      </c>
      <c r="E869" s="21">
        <v>0.1</v>
      </c>
    </row>
    <row r="870" spans="1:5" x14ac:dyDescent="0.2">
      <c r="A870" s="9">
        <v>869</v>
      </c>
      <c r="C870" s="20">
        <v>0.05</v>
      </c>
      <c r="D870" s="20">
        <v>0.06</v>
      </c>
      <c r="E870" s="21">
        <v>0.1</v>
      </c>
    </row>
    <row r="871" spans="1:5" x14ac:dyDescent="0.2">
      <c r="A871" s="9">
        <v>870</v>
      </c>
      <c r="C871" s="20">
        <v>0.05</v>
      </c>
      <c r="D871" s="20">
        <v>0.06</v>
      </c>
      <c r="E871" s="21">
        <v>0.1</v>
      </c>
    </row>
    <row r="872" spans="1:5" x14ac:dyDescent="0.2">
      <c r="A872" s="9">
        <v>871</v>
      </c>
      <c r="C872" s="20">
        <v>0.05</v>
      </c>
      <c r="D872" s="20">
        <v>0.06</v>
      </c>
      <c r="E872" s="21">
        <v>0.1</v>
      </c>
    </row>
    <row r="873" spans="1:5" x14ac:dyDescent="0.2">
      <c r="A873" s="9">
        <v>872</v>
      </c>
      <c r="C873" s="20">
        <v>0.05</v>
      </c>
      <c r="D873" s="20">
        <v>0.06</v>
      </c>
      <c r="E873" s="21">
        <v>0.1</v>
      </c>
    </row>
    <row r="874" spans="1:5" x14ac:dyDescent="0.2">
      <c r="A874" s="9">
        <v>873</v>
      </c>
      <c r="C874" s="20">
        <v>0.05</v>
      </c>
      <c r="D874" s="20">
        <v>0.06</v>
      </c>
      <c r="E874" s="21">
        <v>0.1</v>
      </c>
    </row>
    <row r="875" spans="1:5" x14ac:dyDescent="0.2">
      <c r="A875" s="9">
        <v>874</v>
      </c>
      <c r="C875" s="20">
        <v>0.05</v>
      </c>
      <c r="D875" s="20">
        <v>0.06</v>
      </c>
      <c r="E875" s="21">
        <v>0.1</v>
      </c>
    </row>
    <row r="876" spans="1:5" x14ac:dyDescent="0.2">
      <c r="A876" s="9">
        <v>875</v>
      </c>
      <c r="C876" s="20">
        <v>0.05</v>
      </c>
      <c r="D876" s="20">
        <v>0.06</v>
      </c>
      <c r="E876" s="21">
        <v>0.1</v>
      </c>
    </row>
    <row r="877" spans="1:5" x14ac:dyDescent="0.2">
      <c r="A877" s="9">
        <v>876</v>
      </c>
      <c r="C877" s="20">
        <v>0.05</v>
      </c>
      <c r="D877" s="20">
        <v>0.06</v>
      </c>
      <c r="E877" s="21">
        <v>0.1</v>
      </c>
    </row>
    <row r="878" spans="1:5" x14ac:dyDescent="0.2">
      <c r="A878" s="9">
        <v>877</v>
      </c>
      <c r="C878" s="20">
        <v>0.05</v>
      </c>
      <c r="D878" s="20">
        <v>0.06</v>
      </c>
      <c r="E878" s="21">
        <v>0.1</v>
      </c>
    </row>
    <row r="879" spans="1:5" x14ac:dyDescent="0.2">
      <c r="A879" s="9">
        <v>878</v>
      </c>
      <c r="C879" s="20">
        <v>0.05</v>
      </c>
      <c r="D879" s="20">
        <v>0.06</v>
      </c>
      <c r="E879" s="21">
        <v>0.1</v>
      </c>
    </row>
    <row r="880" spans="1:5" x14ac:dyDescent="0.2">
      <c r="A880" s="9">
        <v>879</v>
      </c>
      <c r="C880" s="20">
        <v>0.05</v>
      </c>
      <c r="D880" s="20">
        <v>0.06</v>
      </c>
      <c r="E880" s="21">
        <v>0.1</v>
      </c>
    </row>
    <row r="881" spans="1:5" x14ac:dyDescent="0.2">
      <c r="A881" s="9">
        <v>880</v>
      </c>
      <c r="C881" s="20">
        <v>0.05</v>
      </c>
      <c r="D881" s="20">
        <v>0.06</v>
      </c>
      <c r="E881" s="21">
        <v>0.1</v>
      </c>
    </row>
    <row r="882" spans="1:5" x14ac:dyDescent="0.2">
      <c r="A882" s="9">
        <v>881</v>
      </c>
      <c r="C882" s="20">
        <v>0.05</v>
      </c>
      <c r="D882" s="20">
        <v>0.06</v>
      </c>
      <c r="E882" s="21">
        <v>0.1</v>
      </c>
    </row>
    <row r="883" spans="1:5" x14ac:dyDescent="0.2">
      <c r="A883" s="9">
        <v>882</v>
      </c>
      <c r="C883" s="20">
        <v>0.05</v>
      </c>
      <c r="D883" s="20">
        <v>0.06</v>
      </c>
      <c r="E883" s="21">
        <v>0.1</v>
      </c>
    </row>
    <row r="884" spans="1:5" x14ac:dyDescent="0.2">
      <c r="A884" s="9">
        <v>883</v>
      </c>
      <c r="C884" s="20">
        <v>0.05</v>
      </c>
      <c r="D884" s="20">
        <v>0.06</v>
      </c>
      <c r="E884" s="21">
        <v>0.1</v>
      </c>
    </row>
    <row r="885" spans="1:5" x14ac:dyDescent="0.2">
      <c r="A885" s="9">
        <v>884</v>
      </c>
      <c r="C885" s="20">
        <v>0.05</v>
      </c>
      <c r="D885" s="20">
        <v>0.06</v>
      </c>
      <c r="E885" s="21">
        <v>0.1</v>
      </c>
    </row>
    <row r="886" spans="1:5" x14ac:dyDescent="0.2">
      <c r="A886" s="9">
        <v>885</v>
      </c>
      <c r="C886" s="20">
        <v>0.05</v>
      </c>
      <c r="D886" s="20">
        <v>0.06</v>
      </c>
      <c r="E886" s="21">
        <v>0.1</v>
      </c>
    </row>
    <row r="887" spans="1:5" x14ac:dyDescent="0.2">
      <c r="A887" s="9">
        <v>886</v>
      </c>
      <c r="C887" s="20">
        <v>0.05</v>
      </c>
      <c r="D887" s="20">
        <v>0.06</v>
      </c>
      <c r="E887" s="21">
        <v>0.1</v>
      </c>
    </row>
    <row r="888" spans="1:5" x14ac:dyDescent="0.2">
      <c r="A888" s="9">
        <v>887</v>
      </c>
      <c r="C888" s="20">
        <v>0.05</v>
      </c>
      <c r="D888" s="20">
        <v>0.06</v>
      </c>
      <c r="E888" s="21">
        <v>0.1</v>
      </c>
    </row>
    <row r="889" spans="1:5" x14ac:dyDescent="0.2">
      <c r="A889" s="9">
        <v>888</v>
      </c>
      <c r="C889" s="20">
        <v>0.05</v>
      </c>
      <c r="D889" s="20">
        <v>0.06</v>
      </c>
      <c r="E889" s="21">
        <v>0.1</v>
      </c>
    </row>
    <row r="890" spans="1:5" x14ac:dyDescent="0.2">
      <c r="A890" s="9">
        <v>889</v>
      </c>
      <c r="C890" s="20">
        <v>0.05</v>
      </c>
      <c r="D890" s="20">
        <v>0.06</v>
      </c>
      <c r="E890" s="21">
        <v>0.1</v>
      </c>
    </row>
    <row r="891" spans="1:5" x14ac:dyDescent="0.2">
      <c r="A891" s="9">
        <v>890</v>
      </c>
      <c r="C891" s="20">
        <v>0.05</v>
      </c>
      <c r="D891" s="20">
        <v>0.06</v>
      </c>
      <c r="E891" s="21">
        <v>0.1</v>
      </c>
    </row>
    <row r="892" spans="1:5" x14ac:dyDescent="0.2">
      <c r="A892" s="9">
        <v>891</v>
      </c>
      <c r="C892" s="20">
        <v>0.05</v>
      </c>
      <c r="D892" s="20">
        <v>0.06</v>
      </c>
      <c r="E892" s="21">
        <v>0.1</v>
      </c>
    </row>
    <row r="893" spans="1:5" x14ac:dyDescent="0.2">
      <c r="A893" s="9">
        <v>892</v>
      </c>
      <c r="C893" s="20">
        <v>0.05</v>
      </c>
      <c r="D893" s="20">
        <v>0.06</v>
      </c>
      <c r="E893" s="21">
        <v>0.1</v>
      </c>
    </row>
    <row r="894" spans="1:5" x14ac:dyDescent="0.2">
      <c r="A894" s="9">
        <v>893</v>
      </c>
      <c r="C894" s="20">
        <v>0.05</v>
      </c>
      <c r="D894" s="20">
        <v>0.06</v>
      </c>
      <c r="E894" s="21">
        <v>0.1</v>
      </c>
    </row>
    <row r="895" spans="1:5" x14ac:dyDescent="0.2">
      <c r="A895" s="9">
        <v>894</v>
      </c>
      <c r="C895" s="20">
        <v>0.05</v>
      </c>
      <c r="D895" s="20">
        <v>0.06</v>
      </c>
      <c r="E895" s="21">
        <v>0.1</v>
      </c>
    </row>
    <row r="896" spans="1:5" x14ac:dyDescent="0.2">
      <c r="A896" s="9">
        <v>895</v>
      </c>
      <c r="C896" s="20">
        <v>0.05</v>
      </c>
      <c r="D896" s="20">
        <v>0.06</v>
      </c>
      <c r="E896" s="21">
        <v>0.1</v>
      </c>
    </row>
    <row r="897" spans="1:5" x14ac:dyDescent="0.2">
      <c r="A897" s="9">
        <v>896</v>
      </c>
      <c r="C897" s="20">
        <v>0.05</v>
      </c>
      <c r="D897" s="20">
        <v>0.06</v>
      </c>
      <c r="E897" s="21">
        <v>0.1</v>
      </c>
    </row>
    <row r="898" spans="1:5" x14ac:dyDescent="0.2">
      <c r="A898" s="9">
        <v>897</v>
      </c>
      <c r="C898" s="20">
        <v>0.05</v>
      </c>
      <c r="D898" s="20">
        <v>0.06</v>
      </c>
      <c r="E898" s="21">
        <v>0.1</v>
      </c>
    </row>
    <row r="899" spans="1:5" x14ac:dyDescent="0.2">
      <c r="A899" s="9">
        <v>898</v>
      </c>
      <c r="C899" s="20">
        <v>0.05</v>
      </c>
      <c r="D899" s="20">
        <v>0.06</v>
      </c>
      <c r="E899" s="21">
        <v>0.1</v>
      </c>
    </row>
    <row r="900" spans="1:5" x14ac:dyDescent="0.2">
      <c r="A900" s="9">
        <v>899</v>
      </c>
      <c r="C900" s="20">
        <v>0.05</v>
      </c>
      <c r="D900" s="20">
        <v>0.06</v>
      </c>
      <c r="E900" s="21">
        <v>0.1</v>
      </c>
    </row>
    <row r="901" spans="1:5" x14ac:dyDescent="0.2">
      <c r="A901" s="9">
        <v>900</v>
      </c>
      <c r="C901" s="20">
        <v>0.05</v>
      </c>
      <c r="D901" s="20">
        <v>0.06</v>
      </c>
      <c r="E901" s="21">
        <v>0.1</v>
      </c>
    </row>
    <row r="902" spans="1:5" x14ac:dyDescent="0.2">
      <c r="A902" s="9">
        <v>901</v>
      </c>
      <c r="C902" s="20">
        <v>0.05</v>
      </c>
      <c r="D902" s="20">
        <v>0.06</v>
      </c>
      <c r="E902" s="21">
        <v>0.1</v>
      </c>
    </row>
    <row r="903" spans="1:5" x14ac:dyDescent="0.2">
      <c r="A903" s="9">
        <v>902</v>
      </c>
      <c r="C903" s="20">
        <v>0.05</v>
      </c>
      <c r="D903" s="20">
        <v>0.06</v>
      </c>
      <c r="E903" s="21">
        <v>0.1</v>
      </c>
    </row>
    <row r="904" spans="1:5" x14ac:dyDescent="0.2">
      <c r="A904" s="9">
        <v>903</v>
      </c>
      <c r="C904" s="20">
        <v>0.05</v>
      </c>
      <c r="D904" s="20">
        <v>0.06</v>
      </c>
      <c r="E904" s="21">
        <v>0.1</v>
      </c>
    </row>
    <row r="905" spans="1:5" x14ac:dyDescent="0.2">
      <c r="A905" s="9">
        <v>904</v>
      </c>
      <c r="C905" s="20">
        <v>0.05</v>
      </c>
      <c r="D905" s="20">
        <v>0.06</v>
      </c>
      <c r="E905" s="21">
        <v>0.1</v>
      </c>
    </row>
    <row r="906" spans="1:5" x14ac:dyDescent="0.2">
      <c r="A906" s="9">
        <v>905</v>
      </c>
      <c r="C906" s="20">
        <v>0.05</v>
      </c>
      <c r="D906" s="20">
        <v>0.06</v>
      </c>
      <c r="E906" s="21">
        <v>0.1</v>
      </c>
    </row>
    <row r="907" spans="1:5" x14ac:dyDescent="0.2">
      <c r="A907" s="9">
        <v>906</v>
      </c>
      <c r="C907" s="20">
        <v>0.05</v>
      </c>
      <c r="D907" s="20">
        <v>0.06</v>
      </c>
      <c r="E907" s="21">
        <v>0.1</v>
      </c>
    </row>
    <row r="908" spans="1:5" x14ac:dyDescent="0.2">
      <c r="A908" s="9">
        <v>907</v>
      </c>
      <c r="C908" s="20">
        <v>0.05</v>
      </c>
      <c r="D908" s="20">
        <v>0.06</v>
      </c>
      <c r="E908" s="21">
        <v>0.1</v>
      </c>
    </row>
    <row r="909" spans="1:5" x14ac:dyDescent="0.2">
      <c r="A909" s="9">
        <v>908</v>
      </c>
      <c r="C909" s="20">
        <v>0.05</v>
      </c>
      <c r="D909" s="20">
        <v>0.06</v>
      </c>
      <c r="E909" s="21">
        <v>0.1</v>
      </c>
    </row>
    <row r="910" spans="1:5" x14ac:dyDescent="0.2">
      <c r="A910" s="9">
        <v>909</v>
      </c>
      <c r="C910" s="20">
        <v>0.05</v>
      </c>
      <c r="D910" s="20">
        <v>0.06</v>
      </c>
      <c r="E910" s="21">
        <v>0.1</v>
      </c>
    </row>
    <row r="911" spans="1:5" x14ac:dyDescent="0.2">
      <c r="A911" s="9">
        <v>910</v>
      </c>
      <c r="C911" s="20">
        <v>0.05</v>
      </c>
      <c r="D911" s="20">
        <v>0.06</v>
      </c>
      <c r="E911" s="21">
        <v>0.1</v>
      </c>
    </row>
    <row r="912" spans="1:5" x14ac:dyDescent="0.2">
      <c r="A912" s="9">
        <v>911</v>
      </c>
      <c r="C912" s="20">
        <v>0.05</v>
      </c>
      <c r="D912" s="20">
        <v>0.06</v>
      </c>
      <c r="E912" s="21">
        <v>0.1</v>
      </c>
    </row>
    <row r="913" spans="1:5" x14ac:dyDescent="0.2">
      <c r="A913" s="9">
        <v>912</v>
      </c>
      <c r="C913" s="20">
        <v>0.05</v>
      </c>
      <c r="D913" s="20">
        <v>0.06</v>
      </c>
      <c r="E913" s="21">
        <v>0.1</v>
      </c>
    </row>
    <row r="914" spans="1:5" x14ac:dyDescent="0.2">
      <c r="A914" s="9">
        <v>913</v>
      </c>
      <c r="C914" s="20">
        <v>0.05</v>
      </c>
      <c r="D914" s="20">
        <v>0.06</v>
      </c>
      <c r="E914" s="21">
        <v>0.1</v>
      </c>
    </row>
    <row r="915" spans="1:5" x14ac:dyDescent="0.2">
      <c r="A915" s="9">
        <v>914</v>
      </c>
      <c r="C915" s="20">
        <v>0.05</v>
      </c>
      <c r="D915" s="20">
        <v>0.06</v>
      </c>
      <c r="E915" s="21">
        <v>0.1</v>
      </c>
    </row>
    <row r="916" spans="1:5" x14ac:dyDescent="0.2">
      <c r="A916" s="9">
        <v>915</v>
      </c>
      <c r="C916" s="20">
        <v>0.05</v>
      </c>
      <c r="D916" s="20">
        <v>0.06</v>
      </c>
      <c r="E916" s="21">
        <v>0.1</v>
      </c>
    </row>
    <row r="917" spans="1:5" x14ac:dyDescent="0.2">
      <c r="A917" s="9">
        <v>916</v>
      </c>
      <c r="C917" s="20">
        <v>0.05</v>
      </c>
      <c r="D917" s="20">
        <v>0.06</v>
      </c>
      <c r="E917" s="21">
        <v>0.1</v>
      </c>
    </row>
    <row r="918" spans="1:5" x14ac:dyDescent="0.2">
      <c r="A918" s="9">
        <v>917</v>
      </c>
      <c r="C918" s="20">
        <v>0.05</v>
      </c>
      <c r="D918" s="20">
        <v>0.06</v>
      </c>
      <c r="E918" s="21">
        <v>0.1</v>
      </c>
    </row>
    <row r="919" spans="1:5" x14ac:dyDescent="0.2">
      <c r="A919" s="9">
        <v>918</v>
      </c>
      <c r="C919" s="20">
        <v>0.05</v>
      </c>
      <c r="D919" s="20">
        <v>0.06</v>
      </c>
      <c r="E919" s="21">
        <v>0.1</v>
      </c>
    </row>
    <row r="920" spans="1:5" x14ac:dyDescent="0.2">
      <c r="A920" s="9">
        <v>919</v>
      </c>
      <c r="C920" s="20">
        <v>0.05</v>
      </c>
      <c r="D920" s="20">
        <v>0.06</v>
      </c>
      <c r="E920" s="21">
        <v>0.1</v>
      </c>
    </row>
    <row r="921" spans="1:5" x14ac:dyDescent="0.2">
      <c r="A921" s="9">
        <v>920</v>
      </c>
      <c r="C921" s="20">
        <v>0.05</v>
      </c>
      <c r="D921" s="20">
        <v>0.06</v>
      </c>
      <c r="E921" s="21">
        <v>0.1</v>
      </c>
    </row>
    <row r="922" spans="1:5" x14ac:dyDescent="0.2">
      <c r="A922" s="9">
        <v>921</v>
      </c>
      <c r="C922" s="20">
        <v>0.05</v>
      </c>
      <c r="D922" s="20">
        <v>0.06</v>
      </c>
      <c r="E922" s="21">
        <v>0.1</v>
      </c>
    </row>
    <row r="923" spans="1:5" x14ac:dyDescent="0.2">
      <c r="A923" s="9">
        <v>922</v>
      </c>
      <c r="C923" s="20">
        <v>0.05</v>
      </c>
      <c r="D923" s="20">
        <v>0.06</v>
      </c>
      <c r="E923" s="21">
        <v>0.1</v>
      </c>
    </row>
    <row r="924" spans="1:5" x14ac:dyDescent="0.2">
      <c r="A924" s="9">
        <v>923</v>
      </c>
      <c r="C924" s="20">
        <v>0.05</v>
      </c>
      <c r="D924" s="20">
        <v>0.06</v>
      </c>
      <c r="E924" s="21">
        <v>0.1</v>
      </c>
    </row>
    <row r="925" spans="1:5" x14ac:dyDescent="0.2">
      <c r="A925" s="9">
        <v>924</v>
      </c>
      <c r="C925" s="20">
        <v>0.05</v>
      </c>
      <c r="D925" s="20">
        <v>0.06</v>
      </c>
      <c r="E925" s="21">
        <v>0.1</v>
      </c>
    </row>
    <row r="926" spans="1:5" x14ac:dyDescent="0.2">
      <c r="A926" s="9">
        <v>925</v>
      </c>
      <c r="C926" s="20">
        <v>0.05</v>
      </c>
      <c r="D926" s="20">
        <v>0.06</v>
      </c>
      <c r="E926" s="21">
        <v>0.1</v>
      </c>
    </row>
    <row r="927" spans="1:5" x14ac:dyDescent="0.2">
      <c r="A927" s="9">
        <v>926</v>
      </c>
      <c r="C927" s="20">
        <v>0.05</v>
      </c>
      <c r="D927" s="20">
        <v>0.06</v>
      </c>
      <c r="E927" s="21">
        <v>0.1</v>
      </c>
    </row>
    <row r="928" spans="1:5" x14ac:dyDescent="0.2">
      <c r="A928" s="9">
        <v>927</v>
      </c>
      <c r="C928" s="20">
        <v>0.05</v>
      </c>
      <c r="D928" s="20">
        <v>0.06</v>
      </c>
      <c r="E928" s="21">
        <v>0.1</v>
      </c>
    </row>
    <row r="929" spans="1:5" x14ac:dyDescent="0.2">
      <c r="A929" s="9">
        <v>928</v>
      </c>
      <c r="C929" s="20">
        <v>0.05</v>
      </c>
      <c r="D929" s="20">
        <v>0.06</v>
      </c>
      <c r="E929" s="21">
        <v>0.1</v>
      </c>
    </row>
    <row r="930" spans="1:5" x14ac:dyDescent="0.2">
      <c r="A930" s="9">
        <v>929</v>
      </c>
      <c r="C930" s="20">
        <v>0.05</v>
      </c>
      <c r="D930" s="20">
        <v>0.06</v>
      </c>
      <c r="E930" s="21">
        <v>0.1</v>
      </c>
    </row>
    <row r="931" spans="1:5" x14ac:dyDescent="0.2">
      <c r="A931" s="9">
        <v>930</v>
      </c>
      <c r="C931" s="20">
        <v>0.05</v>
      </c>
      <c r="D931" s="20">
        <v>0.06</v>
      </c>
      <c r="E931" s="21">
        <v>0.1</v>
      </c>
    </row>
    <row r="932" spans="1:5" x14ac:dyDescent="0.2">
      <c r="A932" s="9">
        <v>931</v>
      </c>
      <c r="C932" s="20">
        <v>0.05</v>
      </c>
      <c r="D932" s="20">
        <v>0.06</v>
      </c>
      <c r="E932" s="21">
        <v>0.1</v>
      </c>
    </row>
    <row r="933" spans="1:5" x14ac:dyDescent="0.2">
      <c r="A933" s="9">
        <v>932</v>
      </c>
      <c r="C933" s="20">
        <v>0.05</v>
      </c>
      <c r="D933" s="20">
        <v>0.06</v>
      </c>
      <c r="E933" s="21">
        <v>0.1</v>
      </c>
    </row>
    <row r="934" spans="1:5" x14ac:dyDescent="0.2">
      <c r="A934" s="9">
        <v>933</v>
      </c>
      <c r="C934" s="20">
        <v>0.05</v>
      </c>
      <c r="D934" s="20">
        <v>0.06</v>
      </c>
      <c r="E934" s="21">
        <v>0.1</v>
      </c>
    </row>
    <row r="935" spans="1:5" x14ac:dyDescent="0.2">
      <c r="A935" s="9">
        <v>934</v>
      </c>
      <c r="C935" s="20">
        <v>0.05</v>
      </c>
      <c r="D935" s="20">
        <v>0.06</v>
      </c>
      <c r="E935" s="21">
        <v>0.1</v>
      </c>
    </row>
    <row r="936" spans="1:5" x14ac:dyDescent="0.2">
      <c r="A936" s="9">
        <v>935</v>
      </c>
      <c r="C936" s="20">
        <v>0.05</v>
      </c>
      <c r="D936" s="20">
        <v>0.06</v>
      </c>
      <c r="E936" s="21">
        <v>0.1</v>
      </c>
    </row>
    <row r="937" spans="1:5" x14ac:dyDescent="0.2">
      <c r="A937" s="9">
        <v>936</v>
      </c>
      <c r="C937" s="20">
        <v>0.05</v>
      </c>
      <c r="D937" s="20">
        <v>0.06</v>
      </c>
      <c r="E937" s="21">
        <v>0.1</v>
      </c>
    </row>
    <row r="938" spans="1:5" x14ac:dyDescent="0.2">
      <c r="A938" s="9">
        <v>937</v>
      </c>
      <c r="C938" s="20">
        <v>0.05</v>
      </c>
      <c r="D938" s="20">
        <v>0.06</v>
      </c>
      <c r="E938" s="21">
        <v>0.1</v>
      </c>
    </row>
    <row r="939" spans="1:5" x14ac:dyDescent="0.2">
      <c r="A939" s="9">
        <v>938</v>
      </c>
      <c r="C939" s="20">
        <v>0.05</v>
      </c>
      <c r="D939" s="20">
        <v>0.06</v>
      </c>
      <c r="E939" s="21">
        <v>0.1</v>
      </c>
    </row>
    <row r="940" spans="1:5" x14ac:dyDescent="0.2">
      <c r="A940" s="9">
        <v>939</v>
      </c>
      <c r="C940" s="20">
        <v>0.05</v>
      </c>
      <c r="D940" s="20">
        <v>0.06</v>
      </c>
      <c r="E940" s="21">
        <v>0.1</v>
      </c>
    </row>
    <row r="941" spans="1:5" x14ac:dyDescent="0.2">
      <c r="A941" s="9">
        <v>940</v>
      </c>
      <c r="C941" s="20">
        <v>0.05</v>
      </c>
      <c r="D941" s="20">
        <v>0.06</v>
      </c>
      <c r="E941" s="21">
        <v>0.1</v>
      </c>
    </row>
    <row r="942" spans="1:5" x14ac:dyDescent="0.2">
      <c r="A942" s="9">
        <v>941</v>
      </c>
      <c r="C942" s="20">
        <v>0.05</v>
      </c>
      <c r="D942" s="20">
        <v>0.06</v>
      </c>
      <c r="E942" s="21">
        <v>0.1</v>
      </c>
    </row>
    <row r="943" spans="1:5" x14ac:dyDescent="0.2">
      <c r="A943" s="9">
        <v>942</v>
      </c>
      <c r="C943" s="20">
        <v>0.05</v>
      </c>
      <c r="D943" s="20">
        <v>0.06</v>
      </c>
      <c r="E943" s="21">
        <v>0.1</v>
      </c>
    </row>
    <row r="944" spans="1:5" x14ac:dyDescent="0.2">
      <c r="A944" s="9">
        <v>943</v>
      </c>
      <c r="C944" s="20">
        <v>0.05</v>
      </c>
      <c r="D944" s="20">
        <v>0.06</v>
      </c>
      <c r="E944" s="21">
        <v>0.1</v>
      </c>
    </row>
    <row r="945" spans="1:5" x14ac:dyDescent="0.2">
      <c r="A945" s="9">
        <v>944</v>
      </c>
      <c r="C945" s="20">
        <v>0.05</v>
      </c>
      <c r="D945" s="20">
        <v>0.06</v>
      </c>
      <c r="E945" s="21">
        <v>0.1</v>
      </c>
    </row>
    <row r="946" spans="1:5" x14ac:dyDescent="0.2">
      <c r="A946" s="9">
        <v>945</v>
      </c>
      <c r="C946" s="20">
        <v>0.05</v>
      </c>
      <c r="D946" s="20">
        <v>0.06</v>
      </c>
      <c r="E946" s="21">
        <v>0.1</v>
      </c>
    </row>
    <row r="947" spans="1:5" x14ac:dyDescent="0.2">
      <c r="A947" s="9">
        <v>946</v>
      </c>
      <c r="C947" s="20">
        <v>0.05</v>
      </c>
      <c r="D947" s="20">
        <v>0.06</v>
      </c>
      <c r="E947" s="21">
        <v>0.1</v>
      </c>
    </row>
    <row r="948" spans="1:5" x14ac:dyDescent="0.2">
      <c r="A948" s="9">
        <v>947</v>
      </c>
      <c r="C948" s="20">
        <v>0.05</v>
      </c>
      <c r="D948" s="20">
        <v>0.06</v>
      </c>
      <c r="E948" s="21">
        <v>0.1</v>
      </c>
    </row>
    <row r="949" spans="1:5" x14ac:dyDescent="0.2">
      <c r="A949" s="9">
        <v>948</v>
      </c>
      <c r="C949" s="20">
        <v>0.05</v>
      </c>
      <c r="D949" s="20">
        <v>0.06</v>
      </c>
      <c r="E949" s="21">
        <v>0.1</v>
      </c>
    </row>
    <row r="950" spans="1:5" x14ac:dyDescent="0.2">
      <c r="A950" s="9">
        <v>949</v>
      </c>
      <c r="C950" s="20">
        <v>0.05</v>
      </c>
      <c r="D950" s="20">
        <v>0.06</v>
      </c>
      <c r="E950" s="21">
        <v>0.1</v>
      </c>
    </row>
    <row r="951" spans="1:5" x14ac:dyDescent="0.2">
      <c r="A951" s="9">
        <v>950</v>
      </c>
      <c r="C951" s="20">
        <v>0.05</v>
      </c>
      <c r="D951" s="20">
        <v>0.06</v>
      </c>
      <c r="E951" s="21">
        <v>0.1</v>
      </c>
    </row>
    <row r="952" spans="1:5" x14ac:dyDescent="0.2">
      <c r="A952" s="9">
        <v>951</v>
      </c>
      <c r="C952" s="20">
        <v>0.05</v>
      </c>
      <c r="D952" s="20">
        <v>0.06</v>
      </c>
      <c r="E952" s="21">
        <v>0.1</v>
      </c>
    </row>
    <row r="953" spans="1:5" x14ac:dyDescent="0.2">
      <c r="A953" s="9">
        <v>952</v>
      </c>
      <c r="C953" s="20">
        <v>0.05</v>
      </c>
      <c r="D953" s="20">
        <v>0.06</v>
      </c>
      <c r="E953" s="21">
        <v>0.1</v>
      </c>
    </row>
    <row r="954" spans="1:5" x14ac:dyDescent="0.2">
      <c r="A954" s="9">
        <v>953</v>
      </c>
      <c r="C954" s="20">
        <v>0.05</v>
      </c>
      <c r="D954" s="20">
        <v>0.06</v>
      </c>
      <c r="E954" s="21">
        <v>0.1</v>
      </c>
    </row>
    <row r="955" spans="1:5" x14ac:dyDescent="0.2">
      <c r="A955" s="9">
        <v>954</v>
      </c>
      <c r="C955" s="20">
        <v>0.05</v>
      </c>
      <c r="D955" s="20">
        <v>0.06</v>
      </c>
      <c r="E955" s="21">
        <v>0.1</v>
      </c>
    </row>
    <row r="956" spans="1:5" x14ac:dyDescent="0.2">
      <c r="A956" s="9">
        <v>955</v>
      </c>
      <c r="C956" s="20">
        <v>0.05</v>
      </c>
      <c r="D956" s="20">
        <v>0.06</v>
      </c>
      <c r="E956" s="21">
        <v>0.1</v>
      </c>
    </row>
    <row r="957" spans="1:5" x14ac:dyDescent="0.2">
      <c r="A957" s="9">
        <v>956</v>
      </c>
      <c r="C957" s="20">
        <v>0.05</v>
      </c>
      <c r="D957" s="20">
        <v>0.06</v>
      </c>
      <c r="E957" s="21">
        <v>0.1</v>
      </c>
    </row>
    <row r="958" spans="1:5" x14ac:dyDescent="0.2">
      <c r="A958" s="9">
        <v>957</v>
      </c>
      <c r="C958" s="20">
        <v>0.05</v>
      </c>
      <c r="D958" s="20">
        <v>0.06</v>
      </c>
      <c r="E958" s="21">
        <v>0.1</v>
      </c>
    </row>
    <row r="959" spans="1:5" x14ac:dyDescent="0.2">
      <c r="A959" s="9">
        <v>958</v>
      </c>
      <c r="C959" s="20">
        <v>0.05</v>
      </c>
      <c r="D959" s="20">
        <v>0.06</v>
      </c>
      <c r="E959" s="21">
        <v>0.1</v>
      </c>
    </row>
    <row r="960" spans="1:5" x14ac:dyDescent="0.2">
      <c r="A960" s="9">
        <v>959</v>
      </c>
      <c r="C960" s="20">
        <v>0.05</v>
      </c>
      <c r="D960" s="20">
        <v>0.06</v>
      </c>
      <c r="E960" s="21">
        <v>0.1</v>
      </c>
    </row>
    <row r="961" spans="1:5" x14ac:dyDescent="0.2">
      <c r="A961" s="9">
        <v>960</v>
      </c>
      <c r="C961" s="20">
        <v>0.05</v>
      </c>
      <c r="D961" s="20">
        <v>0.06</v>
      </c>
      <c r="E961" s="21">
        <v>0.1</v>
      </c>
    </row>
    <row r="962" spans="1:5" x14ac:dyDescent="0.2">
      <c r="A962" s="9">
        <v>961</v>
      </c>
      <c r="C962" s="20">
        <v>0.05</v>
      </c>
      <c r="D962" s="20">
        <v>0.06</v>
      </c>
      <c r="E962" s="21">
        <v>0.1</v>
      </c>
    </row>
    <row r="963" spans="1:5" x14ac:dyDescent="0.2">
      <c r="A963" s="9">
        <v>962</v>
      </c>
      <c r="C963" s="20">
        <v>0.05</v>
      </c>
      <c r="D963" s="20">
        <v>0.06</v>
      </c>
      <c r="E963" s="21">
        <v>0.1</v>
      </c>
    </row>
    <row r="964" spans="1:5" x14ac:dyDescent="0.2">
      <c r="A964" s="9">
        <v>963</v>
      </c>
      <c r="C964" s="20">
        <v>0.05</v>
      </c>
      <c r="D964" s="20">
        <v>0.06</v>
      </c>
      <c r="E964" s="21">
        <v>0.1</v>
      </c>
    </row>
    <row r="965" spans="1:5" x14ac:dyDescent="0.2">
      <c r="A965" s="9">
        <v>964</v>
      </c>
      <c r="C965" s="20">
        <v>0.05</v>
      </c>
      <c r="D965" s="20">
        <v>0.06</v>
      </c>
      <c r="E965" s="21">
        <v>0.1</v>
      </c>
    </row>
    <row r="966" spans="1:5" x14ac:dyDescent="0.2">
      <c r="A966" s="9">
        <v>965</v>
      </c>
      <c r="C966" s="20">
        <v>0.05</v>
      </c>
      <c r="D966" s="20">
        <v>0.06</v>
      </c>
      <c r="E966" s="21">
        <v>0.1</v>
      </c>
    </row>
    <row r="967" spans="1:5" x14ac:dyDescent="0.2">
      <c r="A967" s="9">
        <v>966</v>
      </c>
      <c r="C967" s="20">
        <v>0.05</v>
      </c>
      <c r="D967" s="20">
        <v>0.06</v>
      </c>
      <c r="E967" s="21">
        <v>0.1</v>
      </c>
    </row>
    <row r="968" spans="1:5" x14ac:dyDescent="0.2">
      <c r="A968" s="9">
        <v>967</v>
      </c>
      <c r="C968" s="20">
        <v>0.05</v>
      </c>
      <c r="D968" s="20">
        <v>0.06</v>
      </c>
      <c r="E968" s="21">
        <v>0.1</v>
      </c>
    </row>
    <row r="969" spans="1:5" x14ac:dyDescent="0.2">
      <c r="A969" s="9">
        <v>968</v>
      </c>
      <c r="C969" s="20">
        <v>0.05</v>
      </c>
      <c r="D969" s="20">
        <v>0.06</v>
      </c>
      <c r="E969" s="21">
        <v>0.1</v>
      </c>
    </row>
    <row r="970" spans="1:5" x14ac:dyDescent="0.2">
      <c r="A970" s="9">
        <v>969</v>
      </c>
      <c r="C970" s="20">
        <v>0.05</v>
      </c>
      <c r="D970" s="20">
        <v>0.06</v>
      </c>
      <c r="E970" s="21">
        <v>0.1</v>
      </c>
    </row>
    <row r="971" spans="1:5" x14ac:dyDescent="0.2">
      <c r="A971" s="9">
        <v>970</v>
      </c>
      <c r="C971" s="20">
        <v>0.05</v>
      </c>
      <c r="D971" s="20">
        <v>0.06</v>
      </c>
      <c r="E971" s="21">
        <v>0.1</v>
      </c>
    </row>
    <row r="972" spans="1:5" x14ac:dyDescent="0.2">
      <c r="A972" s="9">
        <v>971</v>
      </c>
      <c r="C972" s="20">
        <v>0.05</v>
      </c>
      <c r="D972" s="20">
        <v>0.06</v>
      </c>
      <c r="E972" s="21">
        <v>0.1</v>
      </c>
    </row>
    <row r="973" spans="1:5" x14ac:dyDescent="0.2">
      <c r="A973" s="9">
        <v>972</v>
      </c>
      <c r="C973" s="20">
        <v>0.05</v>
      </c>
      <c r="D973" s="20">
        <v>0.06</v>
      </c>
      <c r="E973" s="21">
        <v>0.1</v>
      </c>
    </row>
    <row r="974" spans="1:5" x14ac:dyDescent="0.2">
      <c r="A974" s="9">
        <v>973</v>
      </c>
      <c r="C974" s="20">
        <v>0.05</v>
      </c>
      <c r="D974" s="20">
        <v>0.06</v>
      </c>
      <c r="E974" s="21">
        <v>0.1</v>
      </c>
    </row>
    <row r="975" spans="1:5" x14ac:dyDescent="0.2">
      <c r="A975" s="9">
        <v>974</v>
      </c>
      <c r="C975" s="20">
        <v>0.05</v>
      </c>
      <c r="D975" s="20">
        <v>0.06</v>
      </c>
      <c r="E975" s="21">
        <v>0.1</v>
      </c>
    </row>
    <row r="976" spans="1:5" x14ac:dyDescent="0.2">
      <c r="A976" s="9">
        <v>975</v>
      </c>
      <c r="C976" s="20">
        <v>0.05</v>
      </c>
      <c r="D976" s="20">
        <v>0.06</v>
      </c>
      <c r="E976" s="21">
        <v>0.1</v>
      </c>
    </row>
    <row r="977" spans="1:5" x14ac:dyDescent="0.2">
      <c r="A977" s="9">
        <v>976</v>
      </c>
      <c r="C977" s="20">
        <v>0.05</v>
      </c>
      <c r="D977" s="20">
        <v>0.06</v>
      </c>
      <c r="E977" s="21">
        <v>0.1</v>
      </c>
    </row>
    <row r="978" spans="1:5" x14ac:dyDescent="0.2">
      <c r="A978" s="9">
        <v>977</v>
      </c>
      <c r="C978" s="20">
        <v>0.05</v>
      </c>
      <c r="D978" s="20">
        <v>0.06</v>
      </c>
      <c r="E978" s="21">
        <v>0.1</v>
      </c>
    </row>
    <row r="979" spans="1:5" x14ac:dyDescent="0.2">
      <c r="A979" s="9">
        <v>978</v>
      </c>
      <c r="C979" s="20">
        <v>0.05</v>
      </c>
      <c r="D979" s="20">
        <v>0.06</v>
      </c>
      <c r="E979" s="21">
        <v>0.1</v>
      </c>
    </row>
    <row r="980" spans="1:5" x14ac:dyDescent="0.2">
      <c r="A980" s="9">
        <v>979</v>
      </c>
      <c r="C980" s="20">
        <v>0.05</v>
      </c>
      <c r="D980" s="20">
        <v>0.06</v>
      </c>
      <c r="E980" s="21">
        <v>0.1</v>
      </c>
    </row>
    <row r="981" spans="1:5" x14ac:dyDescent="0.2">
      <c r="A981" s="9">
        <v>980</v>
      </c>
      <c r="C981" s="20">
        <v>0.05</v>
      </c>
      <c r="D981" s="20">
        <v>0.06</v>
      </c>
      <c r="E981" s="21">
        <v>0.1</v>
      </c>
    </row>
    <row r="982" spans="1:5" x14ac:dyDescent="0.2">
      <c r="A982" s="9">
        <v>981</v>
      </c>
      <c r="C982" s="20">
        <v>0.05</v>
      </c>
      <c r="D982" s="20">
        <v>0.06</v>
      </c>
      <c r="E982" s="21">
        <v>0.1</v>
      </c>
    </row>
    <row r="983" spans="1:5" x14ac:dyDescent="0.2">
      <c r="A983" s="9">
        <v>982</v>
      </c>
      <c r="C983" s="20">
        <v>0.05</v>
      </c>
      <c r="D983" s="20">
        <v>0.06</v>
      </c>
      <c r="E983" s="21">
        <v>0.1</v>
      </c>
    </row>
    <row r="984" spans="1:5" x14ac:dyDescent="0.2">
      <c r="A984" s="9">
        <v>983</v>
      </c>
      <c r="C984" s="20">
        <v>0.05</v>
      </c>
      <c r="D984" s="20">
        <v>0.06</v>
      </c>
      <c r="E984" s="21">
        <v>0.1</v>
      </c>
    </row>
    <row r="985" spans="1:5" x14ac:dyDescent="0.2">
      <c r="A985" s="9">
        <v>984</v>
      </c>
      <c r="C985" s="20">
        <v>0.05</v>
      </c>
      <c r="D985" s="20">
        <v>0.06</v>
      </c>
      <c r="E985" s="21">
        <v>0.1</v>
      </c>
    </row>
    <row r="986" spans="1:5" x14ac:dyDescent="0.2">
      <c r="A986" s="9">
        <v>985</v>
      </c>
      <c r="C986" s="20">
        <v>0.05</v>
      </c>
      <c r="D986" s="20">
        <v>0.06</v>
      </c>
      <c r="E986" s="21">
        <v>0.1</v>
      </c>
    </row>
    <row r="987" spans="1:5" x14ac:dyDescent="0.2">
      <c r="A987" s="9">
        <v>986</v>
      </c>
      <c r="C987" s="20">
        <v>0.05</v>
      </c>
      <c r="D987" s="20">
        <v>0.06</v>
      </c>
      <c r="E987" s="21">
        <v>0.1</v>
      </c>
    </row>
    <row r="988" spans="1:5" x14ac:dyDescent="0.2">
      <c r="A988" s="9">
        <v>987</v>
      </c>
      <c r="C988" s="20">
        <v>0.05</v>
      </c>
      <c r="D988" s="20">
        <v>0.06</v>
      </c>
      <c r="E988" s="21">
        <v>0.1</v>
      </c>
    </row>
    <row r="989" spans="1:5" x14ac:dyDescent="0.2">
      <c r="A989" s="9">
        <v>988</v>
      </c>
      <c r="C989" s="20">
        <v>0.05</v>
      </c>
      <c r="D989" s="20">
        <v>0.06</v>
      </c>
      <c r="E989" s="21">
        <v>0.1</v>
      </c>
    </row>
    <row r="990" spans="1:5" x14ac:dyDescent="0.2">
      <c r="A990" s="9">
        <v>989</v>
      </c>
      <c r="C990" s="20">
        <v>0.05</v>
      </c>
      <c r="D990" s="20">
        <v>0.06</v>
      </c>
      <c r="E990" s="21">
        <v>0.1</v>
      </c>
    </row>
    <row r="991" spans="1:5" x14ac:dyDescent="0.2">
      <c r="A991" s="9">
        <v>990</v>
      </c>
      <c r="C991" s="20">
        <v>0.05</v>
      </c>
      <c r="D991" s="20">
        <v>0.06</v>
      </c>
      <c r="E991" s="21">
        <v>0.1</v>
      </c>
    </row>
    <row r="992" spans="1:5" x14ac:dyDescent="0.2">
      <c r="A992" s="9">
        <v>991</v>
      </c>
      <c r="C992" s="20">
        <v>0.05</v>
      </c>
      <c r="D992" s="20">
        <v>0.06</v>
      </c>
      <c r="E992" s="21">
        <v>0.1</v>
      </c>
    </row>
    <row r="993" spans="1:5" x14ac:dyDescent="0.2">
      <c r="A993" s="9">
        <v>992</v>
      </c>
      <c r="C993" s="20">
        <v>0.05</v>
      </c>
      <c r="D993" s="20">
        <v>0.06</v>
      </c>
      <c r="E993" s="21">
        <v>0.1</v>
      </c>
    </row>
    <row r="994" spans="1:5" x14ac:dyDescent="0.2">
      <c r="A994" s="9">
        <v>993</v>
      </c>
      <c r="C994" s="20">
        <v>0.05</v>
      </c>
      <c r="D994" s="20">
        <v>0.06</v>
      </c>
      <c r="E994" s="21">
        <v>0.1</v>
      </c>
    </row>
    <row r="995" spans="1:5" x14ac:dyDescent="0.2">
      <c r="A995" s="9">
        <v>994</v>
      </c>
      <c r="C995" s="20">
        <v>0.05</v>
      </c>
      <c r="D995" s="20">
        <v>0.06</v>
      </c>
      <c r="E995" s="21">
        <v>0.1</v>
      </c>
    </row>
    <row r="996" spans="1:5" x14ac:dyDescent="0.2">
      <c r="A996" s="9">
        <v>995</v>
      </c>
      <c r="C996" s="20">
        <v>0.05</v>
      </c>
      <c r="D996" s="20">
        <v>0.06</v>
      </c>
      <c r="E996" s="21">
        <v>0.1</v>
      </c>
    </row>
    <row r="997" spans="1:5" x14ac:dyDescent="0.2">
      <c r="A997" s="9">
        <v>996</v>
      </c>
      <c r="C997" s="20">
        <v>0.05</v>
      </c>
      <c r="D997" s="20">
        <v>0.06</v>
      </c>
      <c r="E997" s="21">
        <v>0.1</v>
      </c>
    </row>
    <row r="998" spans="1:5" x14ac:dyDescent="0.2">
      <c r="A998" s="9">
        <v>997</v>
      </c>
      <c r="C998" s="20">
        <v>0.05</v>
      </c>
      <c r="D998" s="20">
        <v>0.06</v>
      </c>
      <c r="E998" s="21">
        <v>0.1</v>
      </c>
    </row>
    <row r="999" spans="1:5" x14ac:dyDescent="0.2">
      <c r="A999" s="9">
        <v>998</v>
      </c>
      <c r="C999" s="20">
        <v>0.05</v>
      </c>
      <c r="D999" s="20">
        <v>0.06</v>
      </c>
      <c r="E999" s="21">
        <v>0.1</v>
      </c>
    </row>
    <row r="1000" spans="1:5" x14ac:dyDescent="0.2">
      <c r="A1000" s="9">
        <v>999</v>
      </c>
      <c r="C1000" s="20">
        <v>0.05</v>
      </c>
      <c r="D1000" s="20">
        <v>0.06</v>
      </c>
      <c r="E1000" s="21">
        <v>0.1</v>
      </c>
    </row>
    <row r="1001" spans="1:5" x14ac:dyDescent="0.2">
      <c r="A1001" s="9">
        <v>1000</v>
      </c>
      <c r="C1001" s="20">
        <v>0.05</v>
      </c>
      <c r="D1001" s="20">
        <v>0.06</v>
      </c>
      <c r="E1001" s="21">
        <v>0.1</v>
      </c>
    </row>
    <row r="1002" spans="1:5" x14ac:dyDescent="0.2">
      <c r="A1002" s="9">
        <v>1001</v>
      </c>
      <c r="E1002" s="21">
        <v>0.1</v>
      </c>
    </row>
    <row r="1003" spans="1:5" x14ac:dyDescent="0.2">
      <c r="A1003" s="9">
        <v>1002</v>
      </c>
      <c r="E1003" s="21">
        <v>0.1</v>
      </c>
    </row>
    <row r="1004" spans="1:5" x14ac:dyDescent="0.2">
      <c r="A1004" s="9">
        <v>1003</v>
      </c>
      <c r="E1004" s="21">
        <v>0.1</v>
      </c>
    </row>
    <row r="1005" spans="1:5" x14ac:dyDescent="0.2">
      <c r="A1005" s="9">
        <v>1004</v>
      </c>
      <c r="E1005" s="21">
        <v>0.1</v>
      </c>
    </row>
    <row r="1006" spans="1:5" x14ac:dyDescent="0.2">
      <c r="A1006" s="9">
        <v>1005</v>
      </c>
      <c r="E1006" s="21">
        <v>0.1</v>
      </c>
    </row>
    <row r="1007" spans="1:5" x14ac:dyDescent="0.2">
      <c r="A1007" s="9">
        <v>1006</v>
      </c>
      <c r="E1007" s="21">
        <v>0.1</v>
      </c>
    </row>
    <row r="1008" spans="1:5" x14ac:dyDescent="0.2">
      <c r="A1008" s="9">
        <v>1007</v>
      </c>
      <c r="E1008" s="21">
        <v>0.1</v>
      </c>
    </row>
    <row r="1009" spans="1:5" x14ac:dyDescent="0.2">
      <c r="A1009" s="9">
        <v>1008</v>
      </c>
      <c r="E1009" s="21">
        <v>0.1</v>
      </c>
    </row>
    <row r="1010" spans="1:5" x14ac:dyDescent="0.2">
      <c r="A1010" s="9">
        <v>1009</v>
      </c>
      <c r="E1010" s="21">
        <v>0.1</v>
      </c>
    </row>
    <row r="1011" spans="1:5" x14ac:dyDescent="0.2">
      <c r="A1011" s="9">
        <v>1010</v>
      </c>
      <c r="E1011" s="21">
        <v>0.1</v>
      </c>
    </row>
    <row r="1012" spans="1:5" x14ac:dyDescent="0.2">
      <c r="A1012" s="9">
        <v>1011</v>
      </c>
      <c r="E1012" s="21">
        <v>0.1</v>
      </c>
    </row>
    <row r="1013" spans="1:5" x14ac:dyDescent="0.2">
      <c r="A1013" s="9">
        <v>1012</v>
      </c>
      <c r="E1013" s="21">
        <v>0.1</v>
      </c>
    </row>
    <row r="1014" spans="1:5" x14ac:dyDescent="0.2">
      <c r="A1014" s="9">
        <v>1013</v>
      </c>
      <c r="E1014" s="21">
        <v>0.1</v>
      </c>
    </row>
    <row r="1015" spans="1:5" x14ac:dyDescent="0.2">
      <c r="A1015" s="9">
        <v>1014</v>
      </c>
      <c r="E1015" s="21">
        <v>0.1</v>
      </c>
    </row>
    <row r="1016" spans="1:5" x14ac:dyDescent="0.2">
      <c r="A1016" s="9">
        <v>1015</v>
      </c>
      <c r="E1016" s="21">
        <v>0.1</v>
      </c>
    </row>
    <row r="1017" spans="1:5" x14ac:dyDescent="0.2">
      <c r="A1017" s="9">
        <v>1016</v>
      </c>
      <c r="E1017" s="21">
        <v>0.1</v>
      </c>
    </row>
    <row r="1018" spans="1:5" x14ac:dyDescent="0.2">
      <c r="A1018" s="9">
        <v>1017</v>
      </c>
      <c r="E1018" s="21">
        <v>0.1</v>
      </c>
    </row>
    <row r="1019" spans="1:5" x14ac:dyDescent="0.2">
      <c r="A1019" s="9">
        <v>1018</v>
      </c>
      <c r="E1019" s="21">
        <v>0.1</v>
      </c>
    </row>
    <row r="1020" spans="1:5" x14ac:dyDescent="0.2">
      <c r="A1020" s="9">
        <v>1019</v>
      </c>
      <c r="E1020" s="21">
        <v>0.1</v>
      </c>
    </row>
    <row r="1021" spans="1:5" x14ac:dyDescent="0.2">
      <c r="A1021" s="9">
        <v>1020</v>
      </c>
      <c r="E1021" s="21">
        <v>0.1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1288-3609-43B4-A567-D84A8778EB7A}">
  <dimension ref="A1:F1002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C3" sqref="C3:D152"/>
    </sheetView>
  </sheetViews>
  <sheetFormatPr defaultRowHeight="10.199999999999999" x14ac:dyDescent="0.2"/>
  <cols>
    <col min="1" max="1" width="4.33203125" style="9" bestFit="1" customWidth="1"/>
    <col min="2" max="2" width="3.77734375" style="10" customWidth="1"/>
    <col min="3" max="4" width="10.5546875" style="10" bestFit="1" customWidth="1"/>
    <col min="5" max="5" width="3.5546875" style="10" customWidth="1"/>
    <col min="6" max="6" width="5" style="10" customWidth="1"/>
    <col min="7" max="16384" width="8.88671875" style="10"/>
  </cols>
  <sheetData>
    <row r="1" spans="1:6" s="12" customFormat="1" x14ac:dyDescent="0.2">
      <c r="A1" s="11"/>
      <c r="C1" s="27" t="s">
        <v>26</v>
      </c>
      <c r="D1" s="27"/>
      <c r="E1" s="6"/>
    </row>
    <row r="2" spans="1:6" s="12" customFormat="1" x14ac:dyDescent="0.2">
      <c r="A2" s="11"/>
      <c r="C2" s="23" t="s">
        <v>27</v>
      </c>
      <c r="D2" s="23" t="s">
        <v>28</v>
      </c>
      <c r="E2" s="6"/>
    </row>
    <row r="3" spans="1:6" x14ac:dyDescent="0.2">
      <c r="A3" s="9">
        <v>1</v>
      </c>
      <c r="C3" s="22">
        <v>2.4963999999999997E-4</v>
      </c>
      <c r="D3" s="22">
        <v>2.7460400000000002E-4</v>
      </c>
      <c r="E3" s="22"/>
      <c r="F3" s="22"/>
    </row>
    <row r="4" spans="1:6" x14ac:dyDescent="0.2">
      <c r="A4" s="9">
        <v>2</v>
      </c>
      <c r="C4" s="22">
        <v>2.4963999999999997E-4</v>
      </c>
      <c r="D4" s="22">
        <v>2.7460400000000002E-4</v>
      </c>
      <c r="E4" s="22"/>
      <c r="F4" s="22"/>
    </row>
    <row r="5" spans="1:6" x14ac:dyDescent="0.2">
      <c r="A5" s="9">
        <v>3</v>
      </c>
      <c r="C5" s="22">
        <v>2.4963999999999997E-4</v>
      </c>
      <c r="D5" s="22">
        <v>2.7460400000000002E-4</v>
      </c>
      <c r="E5" s="22"/>
      <c r="F5" s="22"/>
    </row>
    <row r="6" spans="1:6" x14ac:dyDescent="0.2">
      <c r="A6" s="9">
        <v>4</v>
      </c>
      <c r="C6" s="22">
        <v>2.4963999999999997E-4</v>
      </c>
      <c r="D6" s="22">
        <v>2.7460400000000002E-4</v>
      </c>
      <c r="E6" s="22"/>
      <c r="F6" s="22"/>
    </row>
    <row r="7" spans="1:6" x14ac:dyDescent="0.2">
      <c r="A7" s="9">
        <v>5</v>
      </c>
      <c r="C7" s="22">
        <v>2.4963999999999997E-4</v>
      </c>
      <c r="D7" s="22">
        <v>2.7460400000000002E-4</v>
      </c>
      <c r="E7" s="22"/>
      <c r="F7" s="22"/>
    </row>
    <row r="8" spans="1:6" x14ac:dyDescent="0.2">
      <c r="A8" s="9">
        <v>6</v>
      </c>
      <c r="C8" s="22">
        <v>2.4963999999999997E-4</v>
      </c>
      <c r="D8" s="22">
        <v>2.7460400000000002E-4</v>
      </c>
      <c r="E8" s="22"/>
      <c r="F8" s="22"/>
    </row>
    <row r="9" spans="1:6" x14ac:dyDescent="0.2">
      <c r="A9" s="9">
        <v>7</v>
      </c>
      <c r="C9" s="22">
        <v>2.4963999999999997E-4</v>
      </c>
      <c r="D9" s="22">
        <v>2.7460400000000002E-4</v>
      </c>
      <c r="E9" s="22"/>
      <c r="F9" s="22"/>
    </row>
    <row r="10" spans="1:6" x14ac:dyDescent="0.2">
      <c r="A10" s="9">
        <v>8</v>
      </c>
      <c r="C10" s="22">
        <v>2.4963999999999997E-4</v>
      </c>
      <c r="D10" s="22">
        <v>2.7460400000000002E-4</v>
      </c>
      <c r="E10" s="22"/>
      <c r="F10" s="22"/>
    </row>
    <row r="11" spans="1:6" x14ac:dyDescent="0.2">
      <c r="A11" s="9">
        <v>9</v>
      </c>
      <c r="C11" s="22">
        <v>2.4963999999999997E-4</v>
      </c>
      <c r="D11" s="22">
        <v>2.7460400000000002E-4</v>
      </c>
      <c r="E11" s="22"/>
      <c r="F11" s="22"/>
    </row>
    <row r="12" spans="1:6" x14ac:dyDescent="0.2">
      <c r="A12" s="9">
        <v>10</v>
      </c>
      <c r="C12" s="22">
        <v>2.4963999999999997E-4</v>
      </c>
      <c r="D12" s="22">
        <v>2.7460400000000002E-4</v>
      </c>
      <c r="E12" s="22"/>
      <c r="F12" s="22"/>
    </row>
    <row r="13" spans="1:6" x14ac:dyDescent="0.2">
      <c r="A13" s="9">
        <v>11</v>
      </c>
      <c r="C13" s="22">
        <v>2.4963999999999997E-4</v>
      </c>
      <c r="D13" s="22">
        <v>2.7460400000000002E-4</v>
      </c>
      <c r="E13" s="22"/>
      <c r="F13" s="22"/>
    </row>
    <row r="14" spans="1:6" x14ac:dyDescent="0.2">
      <c r="A14" s="9">
        <v>12</v>
      </c>
      <c r="C14" s="22">
        <v>2.4963999999999997E-4</v>
      </c>
      <c r="D14" s="22">
        <v>2.7460400000000002E-4</v>
      </c>
      <c r="E14" s="22"/>
      <c r="F14" s="22"/>
    </row>
    <row r="15" spans="1:6" x14ac:dyDescent="0.2">
      <c r="A15" s="9">
        <v>13</v>
      </c>
      <c r="C15" s="22">
        <v>2.4963999999999997E-4</v>
      </c>
      <c r="D15" s="22">
        <v>2.7460400000000002E-4</v>
      </c>
      <c r="E15" s="22"/>
      <c r="F15" s="22"/>
    </row>
    <row r="16" spans="1:6" x14ac:dyDescent="0.2">
      <c r="A16" s="9">
        <v>14</v>
      </c>
      <c r="C16" s="22">
        <v>2.4963999999999997E-4</v>
      </c>
      <c r="D16" s="22">
        <v>2.7460400000000002E-4</v>
      </c>
      <c r="E16" s="22"/>
      <c r="F16" s="22"/>
    </row>
    <row r="17" spans="1:6" x14ac:dyDescent="0.2">
      <c r="A17" s="9">
        <v>15</v>
      </c>
      <c r="C17" s="22">
        <v>2.4963999999999997E-4</v>
      </c>
      <c r="D17" s="22">
        <v>2.7460400000000002E-4</v>
      </c>
      <c r="E17" s="22"/>
      <c r="F17" s="22"/>
    </row>
    <row r="18" spans="1:6" x14ac:dyDescent="0.2">
      <c r="A18" s="9">
        <v>16</v>
      </c>
      <c r="C18" s="22">
        <v>2.4963999999999997E-4</v>
      </c>
      <c r="D18" s="22">
        <v>2.7460400000000002E-4</v>
      </c>
      <c r="E18" s="22"/>
      <c r="F18" s="22"/>
    </row>
    <row r="19" spans="1:6" x14ac:dyDescent="0.2">
      <c r="A19" s="9">
        <v>17</v>
      </c>
      <c r="C19" s="22">
        <v>2.4963999999999997E-4</v>
      </c>
      <c r="D19" s="22">
        <v>2.7460400000000002E-4</v>
      </c>
      <c r="E19" s="22"/>
      <c r="F19" s="22"/>
    </row>
    <row r="20" spans="1:6" x14ac:dyDescent="0.2">
      <c r="A20" s="9">
        <v>18</v>
      </c>
      <c r="C20" s="22">
        <v>2.4963999999999997E-4</v>
      </c>
      <c r="D20" s="22">
        <v>2.7460400000000002E-4</v>
      </c>
      <c r="E20" s="22"/>
      <c r="F20" s="22"/>
    </row>
    <row r="21" spans="1:6" x14ac:dyDescent="0.2">
      <c r="A21" s="9">
        <v>19</v>
      </c>
      <c r="C21" s="22">
        <v>2.4963999999999997E-4</v>
      </c>
      <c r="D21" s="22">
        <v>2.7460400000000002E-4</v>
      </c>
      <c r="E21" s="22"/>
      <c r="F21" s="22"/>
    </row>
    <row r="22" spans="1:6" x14ac:dyDescent="0.2">
      <c r="A22" s="9">
        <v>20</v>
      </c>
      <c r="C22" s="22">
        <v>2.4963999999999997E-4</v>
      </c>
      <c r="D22" s="22">
        <v>2.7460400000000002E-4</v>
      </c>
      <c r="E22" s="22"/>
      <c r="F22" s="22"/>
    </row>
    <row r="23" spans="1:6" x14ac:dyDescent="0.2">
      <c r="A23" s="9">
        <v>21</v>
      </c>
      <c r="C23" s="22">
        <v>2.5332000000000002E-4</v>
      </c>
      <c r="D23" s="22">
        <v>2.7865200000000006E-4</v>
      </c>
      <c r="E23" s="22"/>
      <c r="F23" s="22"/>
    </row>
    <row r="24" spans="1:6" x14ac:dyDescent="0.2">
      <c r="A24" s="9">
        <v>22</v>
      </c>
      <c r="C24" s="22">
        <v>2.5745E-4</v>
      </c>
      <c r="D24" s="22">
        <v>2.8319500000000003E-4</v>
      </c>
      <c r="E24" s="22"/>
      <c r="F24" s="22"/>
    </row>
    <row r="25" spans="1:6" x14ac:dyDescent="0.2">
      <c r="A25" s="9">
        <v>23</v>
      </c>
      <c r="C25" s="22">
        <v>2.6209999999999997E-4</v>
      </c>
      <c r="D25" s="22">
        <v>2.8831000000000001E-4</v>
      </c>
      <c r="E25" s="22"/>
      <c r="F25" s="22"/>
    </row>
    <row r="26" spans="1:6" x14ac:dyDescent="0.2">
      <c r="A26" s="9">
        <v>24</v>
      </c>
      <c r="C26" s="22">
        <v>2.6731999999999998E-4</v>
      </c>
      <c r="D26" s="22">
        <v>2.94052E-4</v>
      </c>
      <c r="E26" s="22"/>
      <c r="F26" s="22"/>
    </row>
    <row r="27" spans="1:6" x14ac:dyDescent="0.2">
      <c r="A27" s="9">
        <v>25</v>
      </c>
      <c r="C27" s="22">
        <v>2.7318999999999998E-4</v>
      </c>
      <c r="D27" s="22">
        <v>3.0050900000000002E-4</v>
      </c>
      <c r="E27" s="22"/>
      <c r="F27" s="22"/>
    </row>
    <row r="28" spans="1:6" x14ac:dyDescent="0.2">
      <c r="A28" s="9">
        <v>26</v>
      </c>
      <c r="C28" s="22">
        <v>2.7978999999999998E-4</v>
      </c>
      <c r="D28" s="22">
        <v>3.07769E-4</v>
      </c>
      <c r="E28" s="22"/>
      <c r="F28" s="22"/>
    </row>
    <row r="29" spans="1:6" x14ac:dyDescent="0.2">
      <c r="A29" s="9">
        <v>27</v>
      </c>
      <c r="C29" s="22">
        <v>2.8720999999999998E-4</v>
      </c>
      <c r="D29" s="22">
        <v>3.1593099999999998E-4</v>
      </c>
      <c r="E29" s="22"/>
      <c r="F29" s="22"/>
    </row>
    <row r="30" spans="1:6" x14ac:dyDescent="0.2">
      <c r="A30" s="9">
        <v>28</v>
      </c>
      <c r="C30" s="22">
        <v>2.9554000000000001E-4</v>
      </c>
      <c r="D30" s="22">
        <v>3.2509400000000006E-4</v>
      </c>
      <c r="E30" s="22"/>
      <c r="F30" s="22"/>
    </row>
    <row r="31" spans="1:6" x14ac:dyDescent="0.2">
      <c r="A31" s="9">
        <v>29</v>
      </c>
      <c r="C31" s="22">
        <v>3.0490999999999998E-4</v>
      </c>
      <c r="D31" s="22">
        <v>3.3540099999999998E-4</v>
      </c>
      <c r="E31" s="22"/>
      <c r="F31" s="22"/>
    </row>
    <row r="32" spans="1:6" x14ac:dyDescent="0.2">
      <c r="A32" s="9">
        <v>30</v>
      </c>
      <c r="C32" s="22">
        <v>3.1545E-4</v>
      </c>
      <c r="D32" s="22">
        <v>3.4699500000000001E-4</v>
      </c>
      <c r="E32" s="22"/>
      <c r="F32" s="22"/>
    </row>
    <row r="33" spans="1:6" x14ac:dyDescent="0.2">
      <c r="A33" s="9">
        <v>31</v>
      </c>
      <c r="C33" s="22">
        <v>3.2728E-4</v>
      </c>
      <c r="D33" s="22">
        <v>3.6000800000000004E-4</v>
      </c>
      <c r="E33" s="22"/>
      <c r="F33" s="22"/>
    </row>
    <row r="34" spans="1:6" x14ac:dyDescent="0.2">
      <c r="A34" s="9">
        <v>32</v>
      </c>
      <c r="C34" s="22">
        <v>3.4058999999999999E-4</v>
      </c>
      <c r="D34" s="22">
        <v>3.7464900000000001E-4</v>
      </c>
      <c r="E34" s="22"/>
      <c r="F34" s="22"/>
    </row>
    <row r="35" spans="1:6" x14ac:dyDescent="0.2">
      <c r="A35" s="9">
        <v>33</v>
      </c>
      <c r="C35" s="22">
        <v>3.5554E-4</v>
      </c>
      <c r="D35" s="22">
        <v>3.9109400000000003E-4</v>
      </c>
      <c r="E35" s="22"/>
      <c r="F35" s="22"/>
    </row>
    <row r="36" spans="1:6" x14ac:dyDescent="0.2">
      <c r="A36" s="9">
        <v>34</v>
      </c>
      <c r="C36" s="22">
        <v>3.7235000000000002E-4</v>
      </c>
      <c r="D36" s="22">
        <v>4.0958500000000007E-4</v>
      </c>
      <c r="E36" s="22"/>
      <c r="F36" s="22"/>
    </row>
    <row r="37" spans="1:6" x14ac:dyDescent="0.2">
      <c r="A37" s="9">
        <v>35</v>
      </c>
      <c r="C37" s="22">
        <v>3.9125E-4</v>
      </c>
      <c r="D37" s="22">
        <v>4.3037500000000004E-4</v>
      </c>
      <c r="E37" s="22"/>
      <c r="F37" s="22"/>
    </row>
    <row r="38" spans="1:6" x14ac:dyDescent="0.2">
      <c r="A38" s="9">
        <v>36</v>
      </c>
      <c r="C38" s="22">
        <v>4.1248000000000001E-4</v>
      </c>
      <c r="D38" s="22">
        <v>4.5372800000000003E-4</v>
      </c>
      <c r="E38" s="22"/>
      <c r="F38" s="22"/>
    </row>
    <row r="39" spans="1:6" x14ac:dyDescent="0.2">
      <c r="A39" s="9">
        <v>37</v>
      </c>
      <c r="C39" s="22">
        <v>4.3635000000000001E-4</v>
      </c>
      <c r="D39" s="22">
        <v>4.7998500000000005E-4</v>
      </c>
      <c r="E39" s="22"/>
      <c r="F39" s="22"/>
    </row>
    <row r="40" spans="1:6" x14ac:dyDescent="0.2">
      <c r="A40" s="9">
        <v>38</v>
      </c>
      <c r="C40" s="22">
        <v>4.6317999999999999E-4</v>
      </c>
      <c r="D40" s="22">
        <v>5.0949800000000005E-4</v>
      </c>
      <c r="E40" s="22"/>
      <c r="F40" s="22"/>
    </row>
    <row r="41" spans="1:6" x14ac:dyDescent="0.2">
      <c r="A41" s="9">
        <v>39</v>
      </c>
      <c r="C41" s="22">
        <v>4.9333000000000005E-4</v>
      </c>
      <c r="D41" s="22">
        <v>5.4266300000000009E-4</v>
      </c>
      <c r="E41" s="22"/>
      <c r="F41" s="22"/>
    </row>
    <row r="42" spans="1:6" x14ac:dyDescent="0.2">
      <c r="A42" s="9">
        <v>40</v>
      </c>
      <c r="C42" s="22">
        <v>5.2722000000000001E-4</v>
      </c>
      <c r="D42" s="22">
        <v>5.7994200000000007E-4</v>
      </c>
      <c r="E42" s="22"/>
      <c r="F42" s="22"/>
    </row>
    <row r="43" spans="1:6" x14ac:dyDescent="0.2">
      <c r="A43" s="9">
        <v>41</v>
      </c>
      <c r="C43" s="22">
        <v>5.6530999999999997E-4</v>
      </c>
      <c r="D43" s="22">
        <v>6.2184100000000004E-4</v>
      </c>
      <c r="E43" s="22"/>
      <c r="F43" s="22"/>
    </row>
    <row r="44" spans="1:6" x14ac:dyDescent="0.2">
      <c r="A44" s="9">
        <v>42</v>
      </c>
      <c r="C44" s="22">
        <v>6.0813000000000002E-4</v>
      </c>
      <c r="D44" s="22">
        <v>6.6894300000000008E-4</v>
      </c>
      <c r="E44" s="22"/>
      <c r="F44" s="22"/>
    </row>
    <row r="45" spans="1:6" x14ac:dyDescent="0.2">
      <c r="A45" s="9">
        <v>43</v>
      </c>
      <c r="C45" s="22">
        <v>6.5625000000000004E-4</v>
      </c>
      <c r="D45" s="22">
        <v>7.2187500000000008E-4</v>
      </c>
      <c r="E45" s="22"/>
      <c r="F45" s="22"/>
    </row>
    <row r="46" spans="1:6" x14ac:dyDescent="0.2">
      <c r="A46" s="9">
        <v>44</v>
      </c>
      <c r="C46" s="22">
        <v>7.1033000000000001E-4</v>
      </c>
      <c r="D46" s="22">
        <v>7.8136300000000009E-4</v>
      </c>
      <c r="E46" s="22"/>
      <c r="F46" s="22"/>
    </row>
    <row r="47" spans="1:6" x14ac:dyDescent="0.2">
      <c r="A47" s="9">
        <v>45</v>
      </c>
      <c r="C47" s="22">
        <v>7.7112000000000003E-4</v>
      </c>
      <c r="D47" s="22">
        <v>8.4823200000000009E-4</v>
      </c>
      <c r="E47" s="22"/>
      <c r="F47" s="22"/>
    </row>
    <row r="48" spans="1:6" x14ac:dyDescent="0.2">
      <c r="A48" s="9">
        <v>46</v>
      </c>
      <c r="C48" s="22">
        <v>8.3944E-4</v>
      </c>
      <c r="D48" s="22">
        <v>9.2338400000000008E-4</v>
      </c>
      <c r="E48" s="22"/>
      <c r="F48" s="22"/>
    </row>
    <row r="49" spans="1:6" x14ac:dyDescent="0.2">
      <c r="A49" s="9">
        <v>47</v>
      </c>
      <c r="C49" s="22">
        <v>9.1622000000000003E-4</v>
      </c>
      <c r="D49" s="22">
        <v>1.0078420000000001E-3</v>
      </c>
      <c r="E49" s="22"/>
      <c r="F49" s="22"/>
    </row>
    <row r="50" spans="1:6" x14ac:dyDescent="0.2">
      <c r="A50" s="9">
        <v>48</v>
      </c>
      <c r="C50" s="22">
        <v>1.00252E-3</v>
      </c>
      <c r="D50" s="22">
        <v>1.1027720000000001E-3</v>
      </c>
      <c r="E50" s="22"/>
      <c r="F50" s="22"/>
    </row>
    <row r="51" spans="1:6" x14ac:dyDescent="0.2">
      <c r="A51" s="9">
        <v>49</v>
      </c>
      <c r="C51" s="22">
        <v>1.0995200000000001E-3</v>
      </c>
      <c r="D51" s="22">
        <v>1.2094720000000003E-3</v>
      </c>
      <c r="E51" s="22"/>
      <c r="F51" s="22"/>
    </row>
    <row r="52" spans="1:6" x14ac:dyDescent="0.2">
      <c r="A52" s="9">
        <v>50</v>
      </c>
      <c r="C52" s="22">
        <v>1.20853E-3</v>
      </c>
      <c r="D52" s="22">
        <v>1.3293830000000002E-3</v>
      </c>
      <c r="E52" s="22"/>
      <c r="F52" s="22"/>
    </row>
    <row r="53" spans="1:6" x14ac:dyDescent="0.2">
      <c r="A53" s="9">
        <v>51</v>
      </c>
      <c r="C53" s="22">
        <v>1.3310399999999999E-3</v>
      </c>
      <c r="D53" s="22">
        <v>1.4641440000000001E-3</v>
      </c>
      <c r="E53" s="22"/>
      <c r="F53" s="22"/>
    </row>
    <row r="54" spans="1:6" x14ac:dyDescent="0.2">
      <c r="A54" s="9">
        <v>52</v>
      </c>
      <c r="C54" s="22">
        <v>1.4687299999999999E-3</v>
      </c>
      <c r="D54" s="22">
        <v>1.615603E-3</v>
      </c>
      <c r="E54" s="22"/>
      <c r="F54" s="22"/>
    </row>
    <row r="55" spans="1:6" x14ac:dyDescent="0.2">
      <c r="A55" s="9">
        <v>53</v>
      </c>
      <c r="C55" s="22">
        <v>1.62346E-3</v>
      </c>
      <c r="D55" s="22">
        <v>1.785806E-3</v>
      </c>
      <c r="E55" s="22"/>
      <c r="F55" s="22"/>
    </row>
    <row r="56" spans="1:6" x14ac:dyDescent="0.2">
      <c r="A56" s="9">
        <v>54</v>
      </c>
      <c r="C56" s="22">
        <v>1.79736E-3</v>
      </c>
      <c r="D56" s="22">
        <v>1.9770960000000002E-3</v>
      </c>
      <c r="E56" s="22"/>
      <c r="F56" s="22"/>
    </row>
    <row r="57" spans="1:6" x14ac:dyDescent="0.2">
      <c r="A57" s="9">
        <v>55</v>
      </c>
      <c r="C57" s="22">
        <v>1.99278E-3</v>
      </c>
      <c r="D57" s="22">
        <v>2.1920580000000002E-3</v>
      </c>
      <c r="E57" s="22"/>
      <c r="F57" s="22"/>
    </row>
    <row r="58" spans="1:6" x14ac:dyDescent="0.2">
      <c r="A58" s="9">
        <v>56</v>
      </c>
      <c r="C58" s="22">
        <v>2.2123899999999998E-3</v>
      </c>
      <c r="D58" s="22">
        <v>2.4336290000000001E-3</v>
      </c>
      <c r="E58" s="22"/>
      <c r="F58" s="22"/>
    </row>
    <row r="59" spans="1:6" x14ac:dyDescent="0.2">
      <c r="A59" s="9">
        <v>57</v>
      </c>
      <c r="C59" s="22">
        <v>2.4591700000000001E-3</v>
      </c>
      <c r="D59" s="22">
        <v>2.7050870000000006E-3</v>
      </c>
      <c r="E59" s="22"/>
      <c r="F59" s="22"/>
    </row>
    <row r="60" spans="1:6" x14ac:dyDescent="0.2">
      <c r="A60" s="9">
        <v>58</v>
      </c>
      <c r="C60" s="22">
        <v>2.7364799999999999E-3</v>
      </c>
      <c r="D60" s="22">
        <v>3.0101279999999999E-3</v>
      </c>
      <c r="E60" s="22"/>
      <c r="F60" s="22"/>
    </row>
    <row r="61" spans="1:6" x14ac:dyDescent="0.2">
      <c r="A61" s="9">
        <v>59</v>
      </c>
      <c r="C61" s="22">
        <v>3.0480799999999999E-3</v>
      </c>
      <c r="D61" s="22">
        <v>3.352888E-3</v>
      </c>
      <c r="E61" s="22"/>
      <c r="F61" s="22"/>
    </row>
    <row r="62" spans="1:6" x14ac:dyDescent="0.2">
      <c r="A62" s="9">
        <v>60</v>
      </c>
      <c r="C62" s="22">
        <v>3.39821E-3</v>
      </c>
      <c r="D62" s="22">
        <v>3.7380310000000002E-3</v>
      </c>
      <c r="E62" s="22"/>
      <c r="F62" s="22"/>
    </row>
    <row r="63" spans="1:6" x14ac:dyDescent="0.2">
      <c r="A63" s="9">
        <v>61</v>
      </c>
      <c r="C63" s="22">
        <v>3.7916099999999999E-3</v>
      </c>
      <c r="D63" s="22">
        <v>4.1707710000000002E-3</v>
      </c>
      <c r="E63" s="22"/>
      <c r="F63" s="22"/>
    </row>
    <row r="64" spans="1:6" x14ac:dyDescent="0.2">
      <c r="A64" s="9">
        <v>62</v>
      </c>
      <c r="C64" s="22">
        <v>4.2335999999999997E-3</v>
      </c>
      <c r="D64" s="22">
        <v>4.6569599999999999E-3</v>
      </c>
      <c r="E64" s="22"/>
      <c r="F64" s="22"/>
    </row>
    <row r="65" spans="1:6" x14ac:dyDescent="0.2">
      <c r="A65" s="9">
        <v>63</v>
      </c>
      <c r="C65" s="22">
        <v>4.7301699999999997E-3</v>
      </c>
      <c r="D65" s="22">
        <v>5.2031869999999997E-3</v>
      </c>
      <c r="E65" s="22"/>
      <c r="F65" s="22"/>
    </row>
    <row r="66" spans="1:6" x14ac:dyDescent="0.2">
      <c r="A66" s="9">
        <v>64</v>
      </c>
      <c r="C66" s="22">
        <v>5.2880100000000001E-3</v>
      </c>
      <c r="D66" s="22">
        <v>5.8168110000000007E-3</v>
      </c>
      <c r="E66" s="22"/>
      <c r="F66" s="22"/>
    </row>
    <row r="67" spans="1:6" x14ac:dyDescent="0.2">
      <c r="A67" s="9">
        <v>65</v>
      </c>
      <c r="C67" s="22">
        <v>5.9146499999999996E-3</v>
      </c>
      <c r="D67" s="22">
        <v>6.5061149999999998E-3</v>
      </c>
      <c r="E67" s="22"/>
      <c r="F67" s="22"/>
    </row>
    <row r="68" spans="1:6" x14ac:dyDescent="0.2">
      <c r="A68" s="9">
        <v>66</v>
      </c>
      <c r="C68" s="22">
        <v>6.6185300000000001E-3</v>
      </c>
      <c r="D68" s="22">
        <v>7.2803830000000005E-3</v>
      </c>
      <c r="E68" s="22"/>
      <c r="F68" s="22"/>
    </row>
    <row r="69" spans="1:6" x14ac:dyDescent="0.2">
      <c r="A69" s="9">
        <v>67</v>
      </c>
      <c r="C69" s="22">
        <v>7.4090900000000001E-3</v>
      </c>
      <c r="D69" s="22">
        <v>8.1499990000000015E-3</v>
      </c>
      <c r="E69" s="22"/>
      <c r="F69" s="22"/>
    </row>
    <row r="70" spans="1:6" x14ac:dyDescent="0.2">
      <c r="A70" s="9">
        <v>68</v>
      </c>
      <c r="C70" s="22">
        <v>8.2969299999999992E-3</v>
      </c>
      <c r="D70" s="22">
        <v>9.1266230000000004E-3</v>
      </c>
      <c r="E70" s="22"/>
      <c r="F70" s="22"/>
    </row>
    <row r="71" spans="1:6" x14ac:dyDescent="0.2">
      <c r="A71" s="9">
        <v>69</v>
      </c>
      <c r="C71" s="22">
        <v>9.2939100000000007E-3</v>
      </c>
      <c r="D71" s="22">
        <v>1.0223301000000002E-2</v>
      </c>
      <c r="E71" s="22"/>
      <c r="F71" s="22"/>
    </row>
    <row r="72" spans="1:6" x14ac:dyDescent="0.2">
      <c r="A72" s="9">
        <v>70</v>
      </c>
      <c r="C72" s="22">
        <v>1.041333E-2</v>
      </c>
      <c r="D72" s="22">
        <v>1.1454663E-2</v>
      </c>
      <c r="E72" s="22"/>
      <c r="F72" s="22"/>
    </row>
    <row r="73" spans="1:6" x14ac:dyDescent="0.2">
      <c r="A73" s="9">
        <v>71</v>
      </c>
      <c r="C73" s="22">
        <v>1.167004E-2</v>
      </c>
      <c r="D73" s="22">
        <v>1.2837044000000001E-2</v>
      </c>
      <c r="E73" s="22"/>
      <c r="F73" s="22"/>
    </row>
    <row r="74" spans="1:6" x14ac:dyDescent="0.2">
      <c r="A74" s="9">
        <v>72</v>
      </c>
      <c r="C74" s="22">
        <v>1.3080680000000001E-2</v>
      </c>
      <c r="D74" s="22">
        <v>1.4388748000000002E-2</v>
      </c>
      <c r="E74" s="22"/>
      <c r="F74" s="22"/>
    </row>
    <row r="75" spans="1:6" x14ac:dyDescent="0.2">
      <c r="A75" s="9">
        <v>73</v>
      </c>
      <c r="C75" s="22">
        <v>1.4663829999999999E-2</v>
      </c>
      <c r="D75" s="22">
        <v>1.6130213000000001E-2</v>
      </c>
      <c r="E75" s="22"/>
      <c r="F75" s="22"/>
    </row>
    <row r="76" spans="1:6" x14ac:dyDescent="0.2">
      <c r="A76" s="9">
        <v>74</v>
      </c>
      <c r="C76" s="22">
        <v>1.644027E-2</v>
      </c>
      <c r="D76" s="22">
        <v>1.8084297000000003E-2</v>
      </c>
      <c r="E76" s="22"/>
      <c r="F76" s="22"/>
    </row>
    <row r="77" spans="1:6" x14ac:dyDescent="0.2">
      <c r="A77" s="9">
        <v>75</v>
      </c>
      <c r="C77" s="22">
        <v>1.8433160000000001E-2</v>
      </c>
      <c r="D77" s="22">
        <v>2.0276476000000002E-2</v>
      </c>
      <c r="E77" s="22"/>
      <c r="F77" s="22"/>
    </row>
    <row r="78" spans="1:6" x14ac:dyDescent="0.2">
      <c r="A78" s="9">
        <v>76</v>
      </c>
      <c r="C78" s="22">
        <v>2.066834E-2</v>
      </c>
      <c r="D78" s="22">
        <v>2.2735174000000004E-2</v>
      </c>
      <c r="E78" s="22"/>
      <c r="F78" s="22"/>
    </row>
    <row r="79" spans="1:6" x14ac:dyDescent="0.2">
      <c r="A79" s="9">
        <v>77</v>
      </c>
      <c r="C79" s="22">
        <v>2.317462E-2</v>
      </c>
      <c r="D79" s="22">
        <v>2.5492082000000003E-2</v>
      </c>
      <c r="E79" s="22"/>
      <c r="F79" s="22"/>
    </row>
    <row r="80" spans="1:6" x14ac:dyDescent="0.2">
      <c r="A80" s="9">
        <v>78</v>
      </c>
      <c r="C80" s="22">
        <v>2.598402E-2</v>
      </c>
      <c r="D80" s="22">
        <v>2.8582422000000003E-2</v>
      </c>
      <c r="E80" s="22"/>
      <c r="F80" s="22"/>
    </row>
    <row r="81" spans="1:6" x14ac:dyDescent="0.2">
      <c r="A81" s="9">
        <v>79</v>
      </c>
      <c r="C81" s="22">
        <v>2.9132140000000001E-2</v>
      </c>
      <c r="D81" s="22">
        <v>3.2045354000000005E-2</v>
      </c>
      <c r="E81" s="22"/>
      <c r="F81" s="22"/>
    </row>
    <row r="82" spans="1:6" x14ac:dyDescent="0.2">
      <c r="A82" s="9">
        <v>80</v>
      </c>
      <c r="C82" s="22">
        <v>3.2658479999999997E-2</v>
      </c>
      <c r="D82" s="22">
        <v>3.5924327999999998E-2</v>
      </c>
      <c r="E82" s="22"/>
      <c r="F82" s="22"/>
    </row>
    <row r="83" spans="1:6" x14ac:dyDescent="0.2">
      <c r="A83" s="9">
        <v>81</v>
      </c>
      <c r="C83" s="22">
        <v>3.6606809999999997E-2</v>
      </c>
      <c r="D83" s="22">
        <v>4.0267491000000002E-2</v>
      </c>
      <c r="E83" s="22"/>
      <c r="F83" s="22"/>
    </row>
    <row r="84" spans="1:6" x14ac:dyDescent="0.2">
      <c r="A84" s="9">
        <v>82</v>
      </c>
      <c r="C84" s="22">
        <v>4.1025489999999998E-2</v>
      </c>
      <c r="D84" s="22">
        <v>4.5128039000000002E-2</v>
      </c>
      <c r="E84" s="22"/>
      <c r="F84" s="22"/>
    </row>
    <row r="85" spans="1:6" x14ac:dyDescent="0.2">
      <c r="A85" s="9">
        <v>83</v>
      </c>
      <c r="C85" s="22">
        <v>4.5967899999999999E-2</v>
      </c>
      <c r="D85" s="22">
        <v>5.0564690000000002E-2</v>
      </c>
      <c r="E85" s="22"/>
      <c r="F85" s="22"/>
    </row>
    <row r="86" spans="1:6" x14ac:dyDescent="0.2">
      <c r="A86" s="9">
        <v>84</v>
      </c>
      <c r="C86" s="22">
        <v>5.149277E-2</v>
      </c>
      <c r="D86" s="22">
        <v>5.6642047000000008E-2</v>
      </c>
      <c r="E86" s="22"/>
      <c r="F86" s="22"/>
    </row>
    <row r="87" spans="1:6" x14ac:dyDescent="0.2">
      <c r="A87" s="9">
        <v>85</v>
      </c>
      <c r="C87" s="22">
        <v>5.766454E-2</v>
      </c>
      <c r="D87" s="22">
        <v>6.3430994000000004E-2</v>
      </c>
      <c r="E87" s="22"/>
      <c r="F87" s="22"/>
    </row>
    <row r="88" spans="1:6" x14ac:dyDescent="0.2">
      <c r="A88" s="9">
        <v>86</v>
      </c>
      <c r="C88" s="22">
        <v>6.4553689999999997E-2</v>
      </c>
      <c r="D88" s="22">
        <v>7.1009058999999999E-2</v>
      </c>
      <c r="E88" s="22"/>
      <c r="F88" s="22"/>
    </row>
    <row r="89" spans="1:6" x14ac:dyDescent="0.2">
      <c r="A89" s="9">
        <v>87</v>
      </c>
      <c r="C89" s="22">
        <v>7.2236990000000001E-2</v>
      </c>
      <c r="D89" s="22">
        <v>7.9460689000000001E-2</v>
      </c>
      <c r="E89" s="22"/>
      <c r="F89" s="22"/>
    </row>
    <row r="90" spans="1:6" x14ac:dyDescent="0.2">
      <c r="A90" s="9">
        <v>88</v>
      </c>
      <c r="C90" s="22">
        <v>8.0797720000000003E-2</v>
      </c>
      <c r="D90" s="22">
        <v>8.8877492000000016E-2</v>
      </c>
      <c r="E90" s="22"/>
      <c r="F90" s="22"/>
    </row>
    <row r="91" spans="1:6" x14ac:dyDescent="0.2">
      <c r="A91" s="9">
        <v>89</v>
      </c>
      <c r="C91" s="22">
        <v>9.0325710000000003E-2</v>
      </c>
      <c r="D91" s="22">
        <v>9.9358281000000007E-2</v>
      </c>
      <c r="E91" s="22"/>
      <c r="F91" s="22"/>
    </row>
    <row r="92" spans="1:6" x14ac:dyDescent="0.2">
      <c r="A92" s="9">
        <v>90</v>
      </c>
      <c r="C92" s="22">
        <v>0.10091733999999999</v>
      </c>
      <c r="D92" s="22">
        <v>0.111009074</v>
      </c>
      <c r="E92" s="22"/>
      <c r="F92" s="22"/>
    </row>
    <row r="93" spans="1:6" x14ac:dyDescent="0.2">
      <c r="A93" s="9">
        <v>91</v>
      </c>
      <c r="C93" s="22">
        <v>0.1126752</v>
      </c>
      <c r="D93" s="22">
        <v>0.12394272000000002</v>
      </c>
      <c r="E93" s="22"/>
      <c r="F93" s="22"/>
    </row>
    <row r="94" spans="1:6" x14ac:dyDescent="0.2">
      <c r="A94" s="9">
        <v>92</v>
      </c>
      <c r="C94" s="22">
        <v>0.12570758000000001</v>
      </c>
      <c r="D94" s="22">
        <v>0.13827833800000003</v>
      </c>
      <c r="E94" s="22"/>
      <c r="F94" s="22"/>
    </row>
    <row r="95" spans="1:6" x14ac:dyDescent="0.2">
      <c r="A95" s="9">
        <v>93</v>
      </c>
      <c r="C95" s="22">
        <v>0.14012763</v>
      </c>
      <c r="D95" s="22">
        <v>0.15414039300000001</v>
      </c>
      <c r="E95" s="22"/>
      <c r="F95" s="22"/>
    </row>
    <row r="96" spans="1:6" x14ac:dyDescent="0.2">
      <c r="A96" s="9">
        <v>94</v>
      </c>
      <c r="C96" s="22">
        <v>0.15605205999999999</v>
      </c>
      <c r="D96" s="22">
        <v>0.171657266</v>
      </c>
      <c r="E96" s="22"/>
      <c r="F96" s="22"/>
    </row>
    <row r="97" spans="1:6" x14ac:dyDescent="0.2">
      <c r="A97" s="9">
        <v>95</v>
      </c>
      <c r="C97" s="22">
        <v>0.17359936000000001</v>
      </c>
      <c r="D97" s="22">
        <v>0.19095929600000003</v>
      </c>
      <c r="E97" s="22"/>
      <c r="F97" s="22"/>
    </row>
    <row r="98" spans="1:6" x14ac:dyDescent="0.2">
      <c r="A98" s="9">
        <v>96</v>
      </c>
      <c r="C98" s="22">
        <v>0.19288738999999999</v>
      </c>
      <c r="D98" s="22">
        <v>0.21217612900000002</v>
      </c>
      <c r="E98" s="22"/>
      <c r="F98" s="22"/>
    </row>
    <row r="99" spans="1:6" x14ac:dyDescent="0.2">
      <c r="A99" s="9">
        <v>97</v>
      </c>
      <c r="C99" s="22">
        <v>0.21403029000000001</v>
      </c>
      <c r="D99" s="22">
        <v>0.23543331900000003</v>
      </c>
      <c r="E99" s="22"/>
      <c r="F99" s="22"/>
    </row>
    <row r="100" spans="1:6" x14ac:dyDescent="0.2">
      <c r="A100" s="9">
        <v>98</v>
      </c>
      <c r="C100" s="22">
        <v>0.23713449</v>
      </c>
      <c r="D100" s="22">
        <v>0.26084793900000003</v>
      </c>
      <c r="E100" s="22"/>
      <c r="F100" s="22"/>
    </row>
    <row r="101" spans="1:6" x14ac:dyDescent="0.2">
      <c r="A101" s="9">
        <v>99</v>
      </c>
      <c r="C101" s="22">
        <v>0.26229390000000002</v>
      </c>
      <c r="D101" s="22">
        <v>0.28852329000000004</v>
      </c>
      <c r="E101" s="22"/>
      <c r="F101" s="22"/>
    </row>
    <row r="102" spans="1:6" x14ac:dyDescent="0.2">
      <c r="A102" s="9">
        <v>100</v>
      </c>
      <c r="C102" s="22">
        <v>0.28958394999999998</v>
      </c>
      <c r="D102" s="22">
        <v>0.318542345</v>
      </c>
      <c r="E102" s="22"/>
      <c r="F102" s="22"/>
    </row>
    <row r="103" spans="1:6" x14ac:dyDescent="0.2">
      <c r="A103" s="9">
        <v>101</v>
      </c>
      <c r="C103" s="22">
        <v>0.31905475</v>
      </c>
      <c r="D103" s="22">
        <v>0.35096022500000001</v>
      </c>
      <c r="E103" s="22"/>
      <c r="F103" s="22"/>
    </row>
    <row r="104" spans="1:6" x14ac:dyDescent="0.2">
      <c r="A104" s="9">
        <v>102</v>
      </c>
      <c r="C104" s="22">
        <v>0.31905475</v>
      </c>
      <c r="D104" s="22">
        <v>0.35096022500000001</v>
      </c>
      <c r="E104" s="22"/>
    </row>
    <row r="105" spans="1:6" x14ac:dyDescent="0.2">
      <c r="A105" s="9">
        <v>103</v>
      </c>
      <c r="C105" s="22">
        <v>0.31905475</v>
      </c>
      <c r="D105" s="22">
        <v>0.35096022500000001</v>
      </c>
      <c r="E105" s="22"/>
    </row>
    <row r="106" spans="1:6" x14ac:dyDescent="0.2">
      <c r="A106" s="9">
        <v>104</v>
      </c>
      <c r="C106" s="22">
        <v>0.31905475</v>
      </c>
      <c r="D106" s="22">
        <v>0.35096022500000001</v>
      </c>
      <c r="E106" s="22"/>
    </row>
    <row r="107" spans="1:6" x14ac:dyDescent="0.2">
      <c r="A107" s="9">
        <v>105</v>
      </c>
      <c r="C107" s="22">
        <v>0.31905475</v>
      </c>
      <c r="D107" s="22">
        <v>0.35096022500000001</v>
      </c>
      <c r="E107" s="22"/>
    </row>
    <row r="108" spans="1:6" x14ac:dyDescent="0.2">
      <c r="A108" s="9">
        <v>106</v>
      </c>
      <c r="C108" s="22">
        <v>0.31905475</v>
      </c>
      <c r="D108" s="22">
        <v>0.35096022500000001</v>
      </c>
      <c r="E108" s="22"/>
    </row>
    <row r="109" spans="1:6" x14ac:dyDescent="0.2">
      <c r="A109" s="9">
        <v>107</v>
      </c>
      <c r="C109" s="22">
        <v>0.31905475</v>
      </c>
      <c r="D109" s="22">
        <v>0.35096022500000001</v>
      </c>
      <c r="E109" s="22"/>
    </row>
    <row r="110" spans="1:6" x14ac:dyDescent="0.2">
      <c r="A110" s="9">
        <v>108</v>
      </c>
      <c r="C110" s="22">
        <v>0.31905475</v>
      </c>
      <c r="D110" s="22">
        <v>0.35096022500000001</v>
      </c>
      <c r="E110" s="22"/>
    </row>
    <row r="111" spans="1:6" x14ac:dyDescent="0.2">
      <c r="A111" s="9">
        <v>109</v>
      </c>
      <c r="C111" s="22">
        <v>0.31905475</v>
      </c>
      <c r="D111" s="22">
        <v>0.35096022500000001</v>
      </c>
      <c r="E111" s="22"/>
    </row>
    <row r="112" spans="1:6" x14ac:dyDescent="0.2">
      <c r="A112" s="9">
        <v>110</v>
      </c>
      <c r="C112" s="22">
        <v>0.31905475</v>
      </c>
      <c r="D112" s="22">
        <v>0.35096022500000001</v>
      </c>
      <c r="E112" s="22"/>
    </row>
    <row r="113" spans="1:5" x14ac:dyDescent="0.2">
      <c r="A113" s="9">
        <v>111</v>
      </c>
      <c r="C113" s="22">
        <v>0.31905475</v>
      </c>
      <c r="D113" s="22">
        <v>0.35096022500000001</v>
      </c>
      <c r="E113" s="22"/>
    </row>
    <row r="114" spans="1:5" x14ac:dyDescent="0.2">
      <c r="A114" s="9">
        <v>112</v>
      </c>
      <c r="C114" s="22">
        <v>0.31905475</v>
      </c>
      <c r="D114" s="22">
        <v>0.35096022500000001</v>
      </c>
      <c r="E114" s="22"/>
    </row>
    <row r="115" spans="1:5" x14ac:dyDescent="0.2">
      <c r="A115" s="9">
        <v>113</v>
      </c>
      <c r="C115" s="22">
        <v>0.31905475</v>
      </c>
      <c r="D115" s="22">
        <v>0.35096022500000001</v>
      </c>
      <c r="E115" s="22"/>
    </row>
    <row r="116" spans="1:5" x14ac:dyDescent="0.2">
      <c r="A116" s="9">
        <v>114</v>
      </c>
      <c r="C116" s="22">
        <v>0.31905475</v>
      </c>
      <c r="D116" s="22">
        <v>0.35096022500000001</v>
      </c>
      <c r="E116" s="22"/>
    </row>
    <row r="117" spans="1:5" x14ac:dyDescent="0.2">
      <c r="A117" s="9">
        <v>115</v>
      </c>
      <c r="C117" s="22">
        <v>0.31905475</v>
      </c>
      <c r="D117" s="22">
        <v>0.35096022500000001</v>
      </c>
      <c r="E117" s="22"/>
    </row>
    <row r="118" spans="1:5" x14ac:dyDescent="0.2">
      <c r="A118" s="9">
        <v>116</v>
      </c>
      <c r="C118" s="22">
        <v>0.31905475</v>
      </c>
      <c r="D118" s="22">
        <v>0.35096022500000001</v>
      </c>
      <c r="E118" s="22"/>
    </row>
    <row r="119" spans="1:5" x14ac:dyDescent="0.2">
      <c r="A119" s="9">
        <v>117</v>
      </c>
      <c r="C119" s="22">
        <v>0.31905475</v>
      </c>
      <c r="D119" s="22">
        <v>0.35096022500000001</v>
      </c>
      <c r="E119" s="22"/>
    </row>
    <row r="120" spans="1:5" x14ac:dyDescent="0.2">
      <c r="A120" s="9">
        <v>118</v>
      </c>
      <c r="C120" s="22">
        <v>0.31905475</v>
      </c>
      <c r="D120" s="22">
        <v>0.35096022500000001</v>
      </c>
      <c r="E120" s="22"/>
    </row>
    <row r="121" spans="1:5" x14ac:dyDescent="0.2">
      <c r="A121" s="9">
        <v>119</v>
      </c>
      <c r="C121" s="22">
        <v>0.31905475</v>
      </c>
      <c r="D121" s="22">
        <v>0.35096022500000001</v>
      </c>
      <c r="E121" s="22"/>
    </row>
    <row r="122" spans="1:5" x14ac:dyDescent="0.2">
      <c r="A122" s="9">
        <v>120</v>
      </c>
      <c r="C122" s="22">
        <v>0.31905475</v>
      </c>
      <c r="D122" s="22">
        <v>0.35096022500000001</v>
      </c>
      <c r="E122" s="22"/>
    </row>
    <row r="123" spans="1:5" x14ac:dyDescent="0.2">
      <c r="A123" s="9">
        <v>121</v>
      </c>
      <c r="C123" s="22">
        <v>0.31905475</v>
      </c>
      <c r="D123" s="22">
        <v>0.35096022500000001</v>
      </c>
      <c r="E123" s="22"/>
    </row>
    <row r="124" spans="1:5" x14ac:dyDescent="0.2">
      <c r="A124" s="9">
        <v>122</v>
      </c>
      <c r="C124" s="22">
        <v>0.31905475</v>
      </c>
      <c r="D124" s="22">
        <v>0.35096022500000001</v>
      </c>
      <c r="E124" s="22"/>
    </row>
    <row r="125" spans="1:5" x14ac:dyDescent="0.2">
      <c r="A125" s="9">
        <v>123</v>
      </c>
      <c r="C125" s="22">
        <v>0.31905475</v>
      </c>
      <c r="D125" s="22">
        <v>0.35096022500000001</v>
      </c>
      <c r="E125" s="22"/>
    </row>
    <row r="126" spans="1:5" x14ac:dyDescent="0.2">
      <c r="A126" s="9">
        <v>124</v>
      </c>
      <c r="C126" s="22">
        <v>0.31905475</v>
      </c>
      <c r="D126" s="22">
        <v>0.35096022500000001</v>
      </c>
      <c r="E126" s="22"/>
    </row>
    <row r="127" spans="1:5" x14ac:dyDescent="0.2">
      <c r="A127" s="9">
        <v>125</v>
      </c>
      <c r="C127" s="22">
        <v>0.31905475</v>
      </c>
      <c r="D127" s="22">
        <v>0.35096022500000001</v>
      </c>
      <c r="E127" s="22"/>
    </row>
    <row r="128" spans="1:5" x14ac:dyDescent="0.2">
      <c r="A128" s="9">
        <v>126</v>
      </c>
      <c r="C128" s="22">
        <v>0.31905475</v>
      </c>
      <c r="D128" s="22">
        <v>0.35096022500000001</v>
      </c>
      <c r="E128" s="22"/>
    </row>
    <row r="129" spans="1:5" x14ac:dyDescent="0.2">
      <c r="A129" s="9">
        <v>127</v>
      </c>
      <c r="C129" s="22">
        <v>0.31905475</v>
      </c>
      <c r="D129" s="22">
        <v>0.35096022500000001</v>
      </c>
      <c r="E129" s="22"/>
    </row>
    <row r="130" spans="1:5" x14ac:dyDescent="0.2">
      <c r="A130" s="9">
        <v>128</v>
      </c>
      <c r="C130" s="22">
        <v>0.31905475</v>
      </c>
      <c r="D130" s="22">
        <v>0.35096022500000001</v>
      </c>
      <c r="E130" s="22"/>
    </row>
    <row r="131" spans="1:5" x14ac:dyDescent="0.2">
      <c r="A131" s="9">
        <v>129</v>
      </c>
      <c r="C131" s="22">
        <v>0.31905475</v>
      </c>
      <c r="D131" s="22">
        <v>0.35096022500000001</v>
      </c>
      <c r="E131" s="22"/>
    </row>
    <row r="132" spans="1:5" x14ac:dyDescent="0.2">
      <c r="A132" s="9">
        <v>130</v>
      </c>
      <c r="C132" s="22">
        <v>0.31905475</v>
      </c>
      <c r="D132" s="22">
        <v>0.35096022500000001</v>
      </c>
      <c r="E132" s="22"/>
    </row>
    <row r="133" spans="1:5" x14ac:dyDescent="0.2">
      <c r="A133" s="9">
        <v>131</v>
      </c>
      <c r="C133" s="22">
        <v>0.31905475</v>
      </c>
      <c r="D133" s="22">
        <v>0.35096022500000001</v>
      </c>
      <c r="E133" s="22"/>
    </row>
    <row r="134" spans="1:5" x14ac:dyDescent="0.2">
      <c r="A134" s="9">
        <v>132</v>
      </c>
      <c r="C134" s="22">
        <v>0.31905475</v>
      </c>
      <c r="D134" s="22">
        <v>0.35096022500000001</v>
      </c>
      <c r="E134" s="22"/>
    </row>
    <row r="135" spans="1:5" x14ac:dyDescent="0.2">
      <c r="A135" s="9">
        <v>133</v>
      </c>
      <c r="C135" s="22">
        <v>0.31905475</v>
      </c>
      <c r="D135" s="22">
        <v>0.35096022500000001</v>
      </c>
      <c r="E135" s="22"/>
    </row>
    <row r="136" spans="1:5" x14ac:dyDescent="0.2">
      <c r="A136" s="9">
        <v>134</v>
      </c>
      <c r="C136" s="22">
        <v>0.31905475</v>
      </c>
      <c r="D136" s="22">
        <v>0.35096022500000001</v>
      </c>
      <c r="E136" s="22"/>
    </row>
    <row r="137" spans="1:5" x14ac:dyDescent="0.2">
      <c r="A137" s="9">
        <v>135</v>
      </c>
      <c r="C137" s="22">
        <v>0.31905475</v>
      </c>
      <c r="D137" s="22">
        <v>0.35096022500000001</v>
      </c>
      <c r="E137" s="22"/>
    </row>
    <row r="138" spans="1:5" x14ac:dyDescent="0.2">
      <c r="A138" s="9">
        <v>136</v>
      </c>
      <c r="C138" s="22">
        <v>0.31905475</v>
      </c>
      <c r="D138" s="22">
        <v>0.35096022500000001</v>
      </c>
      <c r="E138" s="22"/>
    </row>
    <row r="139" spans="1:5" x14ac:dyDescent="0.2">
      <c r="A139" s="9">
        <v>137</v>
      </c>
      <c r="C139" s="22">
        <v>0.31905475</v>
      </c>
      <c r="D139" s="22">
        <v>0.35096022500000001</v>
      </c>
      <c r="E139" s="22"/>
    </row>
    <row r="140" spans="1:5" x14ac:dyDescent="0.2">
      <c r="A140" s="9">
        <v>138</v>
      </c>
      <c r="C140" s="22">
        <v>0.31905475</v>
      </c>
      <c r="D140" s="22">
        <v>0.35096022500000001</v>
      </c>
      <c r="E140" s="22"/>
    </row>
    <row r="141" spans="1:5" x14ac:dyDescent="0.2">
      <c r="A141" s="9">
        <v>139</v>
      </c>
      <c r="C141" s="22">
        <v>0.31905475</v>
      </c>
      <c r="D141" s="22">
        <v>0.35096022500000001</v>
      </c>
      <c r="E141" s="22"/>
    </row>
    <row r="142" spans="1:5" x14ac:dyDescent="0.2">
      <c r="A142" s="9">
        <v>140</v>
      </c>
      <c r="C142" s="22">
        <v>0.31905475</v>
      </c>
      <c r="D142" s="22">
        <v>0.35096022500000001</v>
      </c>
      <c r="E142" s="22"/>
    </row>
    <row r="143" spans="1:5" x14ac:dyDescent="0.2">
      <c r="A143" s="9">
        <v>141</v>
      </c>
      <c r="C143" s="22">
        <v>0.31905475</v>
      </c>
      <c r="D143" s="22">
        <v>0.35096022500000001</v>
      </c>
      <c r="E143" s="22"/>
    </row>
    <row r="144" spans="1:5" x14ac:dyDescent="0.2">
      <c r="A144" s="9">
        <v>142</v>
      </c>
      <c r="C144" s="22">
        <v>0.31905475</v>
      </c>
      <c r="D144" s="22">
        <v>0.35096022500000001</v>
      </c>
      <c r="E144" s="22"/>
    </row>
    <row r="145" spans="1:5" x14ac:dyDescent="0.2">
      <c r="A145" s="9">
        <v>143</v>
      </c>
      <c r="C145" s="22">
        <v>0.31905475</v>
      </c>
      <c r="D145" s="22">
        <v>0.35096022500000001</v>
      </c>
      <c r="E145" s="22"/>
    </row>
    <row r="146" spans="1:5" x14ac:dyDescent="0.2">
      <c r="A146" s="9">
        <v>144</v>
      </c>
      <c r="C146" s="22">
        <v>0.31905475</v>
      </c>
      <c r="D146" s="22">
        <v>0.35096022500000001</v>
      </c>
      <c r="E146" s="22"/>
    </row>
    <row r="147" spans="1:5" x14ac:dyDescent="0.2">
      <c r="A147" s="9">
        <v>145</v>
      </c>
      <c r="C147" s="22">
        <v>0.31905475</v>
      </c>
      <c r="D147" s="22">
        <v>0.35096022500000001</v>
      </c>
      <c r="E147" s="22"/>
    </row>
    <row r="148" spans="1:5" x14ac:dyDescent="0.2">
      <c r="A148" s="9">
        <v>146</v>
      </c>
      <c r="C148" s="22">
        <v>0.31905475</v>
      </c>
      <c r="D148" s="22">
        <v>0.35096022500000001</v>
      </c>
      <c r="E148" s="22"/>
    </row>
    <row r="149" spans="1:5" x14ac:dyDescent="0.2">
      <c r="A149" s="9">
        <v>147</v>
      </c>
      <c r="C149" s="22">
        <v>0.31905475</v>
      </c>
      <c r="D149" s="22">
        <v>0.35096022500000001</v>
      </c>
      <c r="E149" s="22"/>
    </row>
    <row r="150" spans="1:5" x14ac:dyDescent="0.2">
      <c r="A150" s="9">
        <v>148</v>
      </c>
      <c r="C150" s="22">
        <v>0.31905475</v>
      </c>
      <c r="D150" s="22">
        <v>0.35096022500000001</v>
      </c>
      <c r="E150" s="22"/>
    </row>
    <row r="151" spans="1:5" x14ac:dyDescent="0.2">
      <c r="A151" s="9">
        <v>149</v>
      </c>
      <c r="C151" s="22">
        <v>0.31905475</v>
      </c>
      <c r="D151" s="22">
        <v>0.35096022500000001</v>
      </c>
      <c r="E151" s="22"/>
    </row>
    <row r="152" spans="1:5" x14ac:dyDescent="0.2">
      <c r="A152" s="9">
        <v>150</v>
      </c>
      <c r="C152" s="22">
        <v>0.31905475</v>
      </c>
      <c r="D152" s="22">
        <v>0.35096022500000001</v>
      </c>
      <c r="E152" s="22"/>
    </row>
    <row r="153" spans="1:5" x14ac:dyDescent="0.2">
      <c r="A153" s="9">
        <v>151</v>
      </c>
    </row>
    <row r="154" spans="1:5" x14ac:dyDescent="0.2">
      <c r="A154" s="9">
        <v>152</v>
      </c>
    </row>
    <row r="155" spans="1:5" x14ac:dyDescent="0.2">
      <c r="A155" s="9">
        <v>153</v>
      </c>
    </row>
    <row r="156" spans="1:5" x14ac:dyDescent="0.2">
      <c r="A156" s="9">
        <v>154</v>
      </c>
    </row>
    <row r="157" spans="1:5" x14ac:dyDescent="0.2">
      <c r="A157" s="9">
        <v>155</v>
      </c>
    </row>
    <row r="158" spans="1:5" x14ac:dyDescent="0.2">
      <c r="A158" s="9">
        <v>156</v>
      </c>
    </row>
    <row r="159" spans="1:5" x14ac:dyDescent="0.2">
      <c r="A159" s="9">
        <v>157</v>
      </c>
    </row>
    <row r="160" spans="1:5" x14ac:dyDescent="0.2">
      <c r="A160" s="9">
        <v>158</v>
      </c>
    </row>
    <row r="161" spans="1:1" x14ac:dyDescent="0.2">
      <c r="A161" s="9">
        <v>159</v>
      </c>
    </row>
    <row r="162" spans="1:1" x14ac:dyDescent="0.2">
      <c r="A162" s="9">
        <v>160</v>
      </c>
    </row>
    <row r="163" spans="1:1" x14ac:dyDescent="0.2">
      <c r="A163" s="9">
        <v>161</v>
      </c>
    </row>
    <row r="164" spans="1:1" x14ac:dyDescent="0.2">
      <c r="A164" s="9">
        <v>162</v>
      </c>
    </row>
    <row r="165" spans="1:1" x14ac:dyDescent="0.2">
      <c r="A165" s="9">
        <v>163</v>
      </c>
    </row>
    <row r="166" spans="1:1" x14ac:dyDescent="0.2">
      <c r="A166" s="9">
        <v>164</v>
      </c>
    </row>
    <row r="167" spans="1:1" x14ac:dyDescent="0.2">
      <c r="A167" s="9">
        <v>165</v>
      </c>
    </row>
    <row r="168" spans="1:1" x14ac:dyDescent="0.2">
      <c r="A168" s="9">
        <v>166</v>
      </c>
    </row>
    <row r="169" spans="1:1" x14ac:dyDescent="0.2">
      <c r="A169" s="9">
        <v>167</v>
      </c>
    </row>
    <row r="170" spans="1:1" x14ac:dyDescent="0.2">
      <c r="A170" s="9">
        <v>168</v>
      </c>
    </row>
    <row r="171" spans="1:1" x14ac:dyDescent="0.2">
      <c r="A171" s="9">
        <v>169</v>
      </c>
    </row>
    <row r="172" spans="1:1" x14ac:dyDescent="0.2">
      <c r="A172" s="9">
        <v>170</v>
      </c>
    </row>
    <row r="173" spans="1:1" x14ac:dyDescent="0.2">
      <c r="A173" s="9">
        <v>171</v>
      </c>
    </row>
    <row r="174" spans="1:1" x14ac:dyDescent="0.2">
      <c r="A174" s="9">
        <v>172</v>
      </c>
    </row>
    <row r="175" spans="1:1" x14ac:dyDescent="0.2">
      <c r="A175" s="9">
        <v>173</v>
      </c>
    </row>
    <row r="176" spans="1:1" x14ac:dyDescent="0.2">
      <c r="A176" s="9">
        <v>174</v>
      </c>
    </row>
    <row r="177" spans="1:1" x14ac:dyDescent="0.2">
      <c r="A177" s="9">
        <v>175</v>
      </c>
    </row>
    <row r="178" spans="1:1" x14ac:dyDescent="0.2">
      <c r="A178" s="9">
        <v>176</v>
      </c>
    </row>
    <row r="179" spans="1:1" x14ac:dyDescent="0.2">
      <c r="A179" s="9">
        <v>177</v>
      </c>
    </row>
    <row r="180" spans="1:1" x14ac:dyDescent="0.2">
      <c r="A180" s="9">
        <v>178</v>
      </c>
    </row>
    <row r="181" spans="1:1" x14ac:dyDescent="0.2">
      <c r="A181" s="9">
        <v>179</v>
      </c>
    </row>
    <row r="182" spans="1:1" x14ac:dyDescent="0.2">
      <c r="A182" s="9">
        <v>180</v>
      </c>
    </row>
    <row r="183" spans="1:1" x14ac:dyDescent="0.2">
      <c r="A183" s="9">
        <v>181</v>
      </c>
    </row>
    <row r="184" spans="1:1" x14ac:dyDescent="0.2">
      <c r="A184" s="9">
        <v>182</v>
      </c>
    </row>
    <row r="185" spans="1:1" x14ac:dyDescent="0.2">
      <c r="A185" s="9">
        <v>183</v>
      </c>
    </row>
    <row r="186" spans="1:1" x14ac:dyDescent="0.2">
      <c r="A186" s="9">
        <v>184</v>
      </c>
    </row>
    <row r="187" spans="1:1" x14ac:dyDescent="0.2">
      <c r="A187" s="9">
        <v>185</v>
      </c>
    </row>
    <row r="188" spans="1:1" x14ac:dyDescent="0.2">
      <c r="A188" s="9">
        <v>186</v>
      </c>
    </row>
    <row r="189" spans="1:1" x14ac:dyDescent="0.2">
      <c r="A189" s="9">
        <v>187</v>
      </c>
    </row>
    <row r="190" spans="1:1" x14ac:dyDescent="0.2">
      <c r="A190" s="9">
        <v>188</v>
      </c>
    </row>
    <row r="191" spans="1:1" x14ac:dyDescent="0.2">
      <c r="A191" s="9">
        <v>189</v>
      </c>
    </row>
    <row r="192" spans="1:1" x14ac:dyDescent="0.2">
      <c r="A192" s="9">
        <v>190</v>
      </c>
    </row>
    <row r="193" spans="1:1" x14ac:dyDescent="0.2">
      <c r="A193" s="9">
        <v>191</v>
      </c>
    </row>
    <row r="194" spans="1:1" x14ac:dyDescent="0.2">
      <c r="A194" s="9">
        <v>192</v>
      </c>
    </row>
    <row r="195" spans="1:1" x14ac:dyDescent="0.2">
      <c r="A195" s="9">
        <v>193</v>
      </c>
    </row>
    <row r="196" spans="1:1" x14ac:dyDescent="0.2">
      <c r="A196" s="9">
        <v>194</v>
      </c>
    </row>
    <row r="197" spans="1:1" x14ac:dyDescent="0.2">
      <c r="A197" s="9">
        <v>195</v>
      </c>
    </row>
    <row r="198" spans="1:1" x14ac:dyDescent="0.2">
      <c r="A198" s="9">
        <v>196</v>
      </c>
    </row>
    <row r="199" spans="1:1" x14ac:dyDescent="0.2">
      <c r="A199" s="9">
        <v>197</v>
      </c>
    </row>
    <row r="200" spans="1:1" x14ac:dyDescent="0.2">
      <c r="A200" s="9">
        <v>198</v>
      </c>
    </row>
    <row r="201" spans="1:1" x14ac:dyDescent="0.2">
      <c r="A201" s="9">
        <v>199</v>
      </c>
    </row>
    <row r="202" spans="1:1" x14ac:dyDescent="0.2">
      <c r="A202" s="9">
        <v>200</v>
      </c>
    </row>
    <row r="203" spans="1:1" x14ac:dyDescent="0.2">
      <c r="A203" s="9">
        <v>201</v>
      </c>
    </row>
    <row r="204" spans="1:1" x14ac:dyDescent="0.2">
      <c r="A204" s="9">
        <v>202</v>
      </c>
    </row>
    <row r="205" spans="1:1" x14ac:dyDescent="0.2">
      <c r="A205" s="9">
        <v>203</v>
      </c>
    </row>
    <row r="206" spans="1:1" x14ac:dyDescent="0.2">
      <c r="A206" s="9">
        <v>204</v>
      </c>
    </row>
    <row r="207" spans="1:1" x14ac:dyDescent="0.2">
      <c r="A207" s="9">
        <v>205</v>
      </c>
    </row>
    <row r="208" spans="1:1" x14ac:dyDescent="0.2">
      <c r="A208" s="9">
        <v>206</v>
      </c>
    </row>
    <row r="209" spans="1:1" x14ac:dyDescent="0.2">
      <c r="A209" s="9">
        <v>207</v>
      </c>
    </row>
    <row r="210" spans="1:1" x14ac:dyDescent="0.2">
      <c r="A210" s="9">
        <v>208</v>
      </c>
    </row>
    <row r="211" spans="1:1" x14ac:dyDescent="0.2">
      <c r="A211" s="9">
        <v>209</v>
      </c>
    </row>
    <row r="212" spans="1:1" x14ac:dyDescent="0.2">
      <c r="A212" s="9">
        <v>210</v>
      </c>
    </row>
    <row r="213" spans="1:1" x14ac:dyDescent="0.2">
      <c r="A213" s="9">
        <v>211</v>
      </c>
    </row>
    <row r="214" spans="1:1" x14ac:dyDescent="0.2">
      <c r="A214" s="9">
        <v>212</v>
      </c>
    </row>
    <row r="215" spans="1:1" x14ac:dyDescent="0.2">
      <c r="A215" s="9">
        <v>213</v>
      </c>
    </row>
    <row r="216" spans="1:1" x14ac:dyDescent="0.2">
      <c r="A216" s="9">
        <v>214</v>
      </c>
    </row>
    <row r="217" spans="1:1" x14ac:dyDescent="0.2">
      <c r="A217" s="9">
        <v>215</v>
      </c>
    </row>
    <row r="218" spans="1:1" x14ac:dyDescent="0.2">
      <c r="A218" s="9">
        <v>216</v>
      </c>
    </row>
    <row r="219" spans="1:1" x14ac:dyDescent="0.2">
      <c r="A219" s="9">
        <v>217</v>
      </c>
    </row>
    <row r="220" spans="1:1" x14ac:dyDescent="0.2">
      <c r="A220" s="9">
        <v>218</v>
      </c>
    </row>
    <row r="221" spans="1:1" x14ac:dyDescent="0.2">
      <c r="A221" s="9">
        <v>219</v>
      </c>
    </row>
    <row r="222" spans="1:1" x14ac:dyDescent="0.2">
      <c r="A222" s="9">
        <v>220</v>
      </c>
    </row>
    <row r="223" spans="1:1" x14ac:dyDescent="0.2">
      <c r="A223" s="9">
        <v>221</v>
      </c>
    </row>
    <row r="224" spans="1:1" x14ac:dyDescent="0.2">
      <c r="A224" s="9">
        <v>222</v>
      </c>
    </row>
    <row r="225" spans="1:1" x14ac:dyDescent="0.2">
      <c r="A225" s="9">
        <v>223</v>
      </c>
    </row>
    <row r="226" spans="1:1" x14ac:dyDescent="0.2">
      <c r="A226" s="9">
        <v>224</v>
      </c>
    </row>
    <row r="227" spans="1:1" x14ac:dyDescent="0.2">
      <c r="A227" s="9">
        <v>225</v>
      </c>
    </row>
    <row r="228" spans="1:1" x14ac:dyDescent="0.2">
      <c r="A228" s="9">
        <v>226</v>
      </c>
    </row>
    <row r="229" spans="1:1" x14ac:dyDescent="0.2">
      <c r="A229" s="9">
        <v>227</v>
      </c>
    </row>
    <row r="230" spans="1:1" x14ac:dyDescent="0.2">
      <c r="A230" s="9">
        <v>228</v>
      </c>
    </row>
    <row r="231" spans="1:1" x14ac:dyDescent="0.2">
      <c r="A231" s="9">
        <v>229</v>
      </c>
    </row>
    <row r="232" spans="1:1" x14ac:dyDescent="0.2">
      <c r="A232" s="9">
        <v>230</v>
      </c>
    </row>
    <row r="233" spans="1:1" x14ac:dyDescent="0.2">
      <c r="A233" s="9">
        <v>231</v>
      </c>
    </row>
    <row r="234" spans="1:1" x14ac:dyDescent="0.2">
      <c r="A234" s="9">
        <v>232</v>
      </c>
    </row>
    <row r="235" spans="1:1" x14ac:dyDescent="0.2">
      <c r="A235" s="9">
        <v>233</v>
      </c>
    </row>
    <row r="236" spans="1:1" x14ac:dyDescent="0.2">
      <c r="A236" s="9">
        <v>234</v>
      </c>
    </row>
    <row r="237" spans="1:1" x14ac:dyDescent="0.2">
      <c r="A237" s="9">
        <v>235</v>
      </c>
    </row>
    <row r="238" spans="1:1" x14ac:dyDescent="0.2">
      <c r="A238" s="9">
        <v>236</v>
      </c>
    </row>
    <row r="239" spans="1:1" x14ac:dyDescent="0.2">
      <c r="A239" s="9">
        <v>237</v>
      </c>
    </row>
    <row r="240" spans="1:1" x14ac:dyDescent="0.2">
      <c r="A240" s="9">
        <v>238</v>
      </c>
    </row>
    <row r="241" spans="1:1" x14ac:dyDescent="0.2">
      <c r="A241" s="9">
        <v>239</v>
      </c>
    </row>
    <row r="242" spans="1:1" x14ac:dyDescent="0.2">
      <c r="A242" s="9">
        <v>240</v>
      </c>
    </row>
    <row r="243" spans="1:1" x14ac:dyDescent="0.2">
      <c r="A243" s="9">
        <v>241</v>
      </c>
    </row>
    <row r="244" spans="1:1" x14ac:dyDescent="0.2">
      <c r="A244" s="9">
        <v>242</v>
      </c>
    </row>
    <row r="245" spans="1:1" x14ac:dyDescent="0.2">
      <c r="A245" s="9">
        <v>243</v>
      </c>
    </row>
    <row r="246" spans="1:1" x14ac:dyDescent="0.2">
      <c r="A246" s="9">
        <v>244</v>
      </c>
    </row>
    <row r="247" spans="1:1" x14ac:dyDescent="0.2">
      <c r="A247" s="9">
        <v>245</v>
      </c>
    </row>
    <row r="248" spans="1:1" x14ac:dyDescent="0.2">
      <c r="A248" s="9">
        <v>246</v>
      </c>
    </row>
    <row r="249" spans="1:1" x14ac:dyDescent="0.2">
      <c r="A249" s="9">
        <v>247</v>
      </c>
    </row>
    <row r="250" spans="1:1" x14ac:dyDescent="0.2">
      <c r="A250" s="9">
        <v>248</v>
      </c>
    </row>
    <row r="251" spans="1:1" x14ac:dyDescent="0.2">
      <c r="A251" s="9">
        <v>249</v>
      </c>
    </row>
    <row r="252" spans="1:1" x14ac:dyDescent="0.2">
      <c r="A252" s="9">
        <v>250</v>
      </c>
    </row>
    <row r="253" spans="1:1" x14ac:dyDescent="0.2">
      <c r="A253" s="9">
        <v>251</v>
      </c>
    </row>
    <row r="254" spans="1:1" x14ac:dyDescent="0.2">
      <c r="A254" s="9">
        <v>252</v>
      </c>
    </row>
    <row r="255" spans="1:1" x14ac:dyDescent="0.2">
      <c r="A255" s="9">
        <v>253</v>
      </c>
    </row>
    <row r="256" spans="1:1" x14ac:dyDescent="0.2">
      <c r="A256" s="9">
        <v>254</v>
      </c>
    </row>
    <row r="257" spans="1:1" x14ac:dyDescent="0.2">
      <c r="A257" s="9">
        <v>255</v>
      </c>
    </row>
    <row r="258" spans="1:1" x14ac:dyDescent="0.2">
      <c r="A258" s="9">
        <v>256</v>
      </c>
    </row>
    <row r="259" spans="1:1" x14ac:dyDescent="0.2">
      <c r="A259" s="9">
        <v>257</v>
      </c>
    </row>
    <row r="260" spans="1:1" x14ac:dyDescent="0.2">
      <c r="A260" s="9">
        <v>258</v>
      </c>
    </row>
    <row r="261" spans="1:1" x14ac:dyDescent="0.2">
      <c r="A261" s="9">
        <v>259</v>
      </c>
    </row>
    <row r="262" spans="1:1" x14ac:dyDescent="0.2">
      <c r="A262" s="9">
        <v>260</v>
      </c>
    </row>
    <row r="263" spans="1:1" x14ac:dyDescent="0.2">
      <c r="A263" s="9">
        <v>261</v>
      </c>
    </row>
    <row r="264" spans="1:1" x14ac:dyDescent="0.2">
      <c r="A264" s="9">
        <v>262</v>
      </c>
    </row>
    <row r="265" spans="1:1" x14ac:dyDescent="0.2">
      <c r="A265" s="9">
        <v>263</v>
      </c>
    </row>
    <row r="266" spans="1:1" x14ac:dyDescent="0.2">
      <c r="A266" s="9">
        <v>264</v>
      </c>
    </row>
    <row r="267" spans="1:1" x14ac:dyDescent="0.2">
      <c r="A267" s="9">
        <v>265</v>
      </c>
    </row>
    <row r="268" spans="1:1" x14ac:dyDescent="0.2">
      <c r="A268" s="9">
        <v>266</v>
      </c>
    </row>
    <row r="269" spans="1:1" x14ac:dyDescent="0.2">
      <c r="A269" s="9">
        <v>267</v>
      </c>
    </row>
    <row r="270" spans="1:1" x14ac:dyDescent="0.2">
      <c r="A270" s="9">
        <v>268</v>
      </c>
    </row>
    <row r="271" spans="1:1" x14ac:dyDescent="0.2">
      <c r="A271" s="9">
        <v>269</v>
      </c>
    </row>
    <row r="272" spans="1:1" x14ac:dyDescent="0.2">
      <c r="A272" s="9">
        <v>270</v>
      </c>
    </row>
    <row r="273" spans="1:1" x14ac:dyDescent="0.2">
      <c r="A273" s="9">
        <v>271</v>
      </c>
    </row>
    <row r="274" spans="1:1" x14ac:dyDescent="0.2">
      <c r="A274" s="9">
        <v>272</v>
      </c>
    </row>
    <row r="275" spans="1:1" x14ac:dyDescent="0.2">
      <c r="A275" s="9">
        <v>273</v>
      </c>
    </row>
    <row r="276" spans="1:1" x14ac:dyDescent="0.2">
      <c r="A276" s="9">
        <v>274</v>
      </c>
    </row>
    <row r="277" spans="1:1" x14ac:dyDescent="0.2">
      <c r="A277" s="9">
        <v>275</v>
      </c>
    </row>
    <row r="278" spans="1:1" x14ac:dyDescent="0.2">
      <c r="A278" s="9">
        <v>276</v>
      </c>
    </row>
    <row r="279" spans="1:1" x14ac:dyDescent="0.2">
      <c r="A279" s="9">
        <v>277</v>
      </c>
    </row>
    <row r="280" spans="1:1" x14ac:dyDescent="0.2">
      <c r="A280" s="9">
        <v>278</v>
      </c>
    </row>
    <row r="281" spans="1:1" x14ac:dyDescent="0.2">
      <c r="A281" s="9">
        <v>279</v>
      </c>
    </row>
    <row r="282" spans="1:1" x14ac:dyDescent="0.2">
      <c r="A282" s="9">
        <v>280</v>
      </c>
    </row>
    <row r="283" spans="1:1" x14ac:dyDescent="0.2">
      <c r="A283" s="9">
        <v>281</v>
      </c>
    </row>
    <row r="284" spans="1:1" x14ac:dyDescent="0.2">
      <c r="A284" s="9">
        <v>282</v>
      </c>
    </row>
    <row r="285" spans="1:1" x14ac:dyDescent="0.2">
      <c r="A285" s="9">
        <v>283</v>
      </c>
    </row>
    <row r="286" spans="1:1" x14ac:dyDescent="0.2">
      <c r="A286" s="9">
        <v>284</v>
      </c>
    </row>
    <row r="287" spans="1:1" x14ac:dyDescent="0.2">
      <c r="A287" s="9">
        <v>285</v>
      </c>
    </row>
    <row r="288" spans="1:1" x14ac:dyDescent="0.2">
      <c r="A288" s="9">
        <v>286</v>
      </c>
    </row>
    <row r="289" spans="1:1" x14ac:dyDescent="0.2">
      <c r="A289" s="9">
        <v>287</v>
      </c>
    </row>
    <row r="290" spans="1:1" x14ac:dyDescent="0.2">
      <c r="A290" s="9">
        <v>288</v>
      </c>
    </row>
    <row r="291" spans="1:1" x14ac:dyDescent="0.2">
      <c r="A291" s="9">
        <v>289</v>
      </c>
    </row>
    <row r="292" spans="1:1" x14ac:dyDescent="0.2">
      <c r="A292" s="9">
        <v>290</v>
      </c>
    </row>
    <row r="293" spans="1:1" x14ac:dyDescent="0.2">
      <c r="A293" s="9">
        <v>291</v>
      </c>
    </row>
    <row r="294" spans="1:1" x14ac:dyDescent="0.2">
      <c r="A294" s="9">
        <v>292</v>
      </c>
    </row>
    <row r="295" spans="1:1" x14ac:dyDescent="0.2">
      <c r="A295" s="9">
        <v>293</v>
      </c>
    </row>
    <row r="296" spans="1:1" x14ac:dyDescent="0.2">
      <c r="A296" s="9">
        <v>294</v>
      </c>
    </row>
    <row r="297" spans="1:1" x14ac:dyDescent="0.2">
      <c r="A297" s="9">
        <v>295</v>
      </c>
    </row>
    <row r="298" spans="1:1" x14ac:dyDescent="0.2">
      <c r="A298" s="9">
        <v>296</v>
      </c>
    </row>
    <row r="299" spans="1:1" x14ac:dyDescent="0.2">
      <c r="A299" s="9">
        <v>297</v>
      </c>
    </row>
    <row r="300" spans="1:1" x14ac:dyDescent="0.2">
      <c r="A300" s="9">
        <v>298</v>
      </c>
    </row>
    <row r="301" spans="1:1" x14ac:dyDescent="0.2">
      <c r="A301" s="9">
        <v>299</v>
      </c>
    </row>
    <row r="302" spans="1:1" x14ac:dyDescent="0.2">
      <c r="A302" s="9">
        <v>300</v>
      </c>
    </row>
    <row r="303" spans="1:1" x14ac:dyDescent="0.2">
      <c r="A303" s="9">
        <v>301</v>
      </c>
    </row>
    <row r="304" spans="1:1" x14ac:dyDescent="0.2">
      <c r="A304" s="9">
        <v>302</v>
      </c>
    </row>
    <row r="305" spans="1:1" x14ac:dyDescent="0.2">
      <c r="A305" s="9">
        <v>303</v>
      </c>
    </row>
    <row r="306" spans="1:1" x14ac:dyDescent="0.2">
      <c r="A306" s="9">
        <v>304</v>
      </c>
    </row>
    <row r="307" spans="1:1" x14ac:dyDescent="0.2">
      <c r="A307" s="9">
        <v>305</v>
      </c>
    </row>
    <row r="308" spans="1:1" x14ac:dyDescent="0.2">
      <c r="A308" s="9">
        <v>306</v>
      </c>
    </row>
    <row r="309" spans="1:1" x14ac:dyDescent="0.2">
      <c r="A309" s="9">
        <v>307</v>
      </c>
    </row>
    <row r="310" spans="1:1" x14ac:dyDescent="0.2">
      <c r="A310" s="9">
        <v>308</v>
      </c>
    </row>
    <row r="311" spans="1:1" x14ac:dyDescent="0.2">
      <c r="A311" s="9">
        <v>309</v>
      </c>
    </row>
    <row r="312" spans="1:1" x14ac:dyDescent="0.2">
      <c r="A312" s="9">
        <v>310</v>
      </c>
    </row>
    <row r="313" spans="1:1" x14ac:dyDescent="0.2">
      <c r="A313" s="9">
        <v>311</v>
      </c>
    </row>
    <row r="314" spans="1:1" x14ac:dyDescent="0.2">
      <c r="A314" s="9">
        <v>312</v>
      </c>
    </row>
    <row r="315" spans="1:1" x14ac:dyDescent="0.2">
      <c r="A315" s="9">
        <v>313</v>
      </c>
    </row>
    <row r="316" spans="1:1" x14ac:dyDescent="0.2">
      <c r="A316" s="9">
        <v>314</v>
      </c>
    </row>
    <row r="317" spans="1:1" x14ac:dyDescent="0.2">
      <c r="A317" s="9">
        <v>315</v>
      </c>
    </row>
    <row r="318" spans="1:1" x14ac:dyDescent="0.2">
      <c r="A318" s="9">
        <v>316</v>
      </c>
    </row>
    <row r="319" spans="1:1" x14ac:dyDescent="0.2">
      <c r="A319" s="9">
        <v>317</v>
      </c>
    </row>
    <row r="320" spans="1:1" x14ac:dyDescent="0.2">
      <c r="A320" s="9">
        <v>318</v>
      </c>
    </row>
    <row r="321" spans="1:1" x14ac:dyDescent="0.2">
      <c r="A321" s="9">
        <v>319</v>
      </c>
    </row>
    <row r="322" spans="1:1" x14ac:dyDescent="0.2">
      <c r="A322" s="9">
        <v>320</v>
      </c>
    </row>
    <row r="323" spans="1:1" x14ac:dyDescent="0.2">
      <c r="A323" s="9">
        <v>321</v>
      </c>
    </row>
    <row r="324" spans="1:1" x14ac:dyDescent="0.2">
      <c r="A324" s="9">
        <v>322</v>
      </c>
    </row>
    <row r="325" spans="1:1" x14ac:dyDescent="0.2">
      <c r="A325" s="9">
        <v>323</v>
      </c>
    </row>
    <row r="326" spans="1:1" x14ac:dyDescent="0.2">
      <c r="A326" s="9">
        <v>324</v>
      </c>
    </row>
    <row r="327" spans="1:1" x14ac:dyDescent="0.2">
      <c r="A327" s="9">
        <v>325</v>
      </c>
    </row>
    <row r="328" spans="1:1" x14ac:dyDescent="0.2">
      <c r="A328" s="9">
        <v>326</v>
      </c>
    </row>
    <row r="329" spans="1:1" x14ac:dyDescent="0.2">
      <c r="A329" s="9">
        <v>327</v>
      </c>
    </row>
    <row r="330" spans="1:1" x14ac:dyDescent="0.2">
      <c r="A330" s="9">
        <v>328</v>
      </c>
    </row>
    <row r="331" spans="1:1" x14ac:dyDescent="0.2">
      <c r="A331" s="9">
        <v>329</v>
      </c>
    </row>
    <row r="332" spans="1:1" x14ac:dyDescent="0.2">
      <c r="A332" s="9">
        <v>330</v>
      </c>
    </row>
    <row r="333" spans="1:1" x14ac:dyDescent="0.2">
      <c r="A333" s="9">
        <v>331</v>
      </c>
    </row>
    <row r="334" spans="1:1" x14ac:dyDescent="0.2">
      <c r="A334" s="9">
        <v>332</v>
      </c>
    </row>
    <row r="335" spans="1:1" x14ac:dyDescent="0.2">
      <c r="A335" s="9">
        <v>333</v>
      </c>
    </row>
    <row r="336" spans="1:1" x14ac:dyDescent="0.2">
      <c r="A336" s="9">
        <v>334</v>
      </c>
    </row>
    <row r="337" spans="1:1" x14ac:dyDescent="0.2">
      <c r="A337" s="9">
        <v>335</v>
      </c>
    </row>
    <row r="338" spans="1:1" x14ac:dyDescent="0.2">
      <c r="A338" s="9">
        <v>336</v>
      </c>
    </row>
    <row r="339" spans="1:1" x14ac:dyDescent="0.2">
      <c r="A339" s="9">
        <v>337</v>
      </c>
    </row>
    <row r="340" spans="1:1" x14ac:dyDescent="0.2">
      <c r="A340" s="9">
        <v>338</v>
      </c>
    </row>
    <row r="341" spans="1:1" x14ac:dyDescent="0.2">
      <c r="A341" s="9">
        <v>339</v>
      </c>
    </row>
    <row r="342" spans="1:1" x14ac:dyDescent="0.2">
      <c r="A342" s="9">
        <v>340</v>
      </c>
    </row>
    <row r="343" spans="1:1" x14ac:dyDescent="0.2">
      <c r="A343" s="9">
        <v>341</v>
      </c>
    </row>
    <row r="344" spans="1:1" x14ac:dyDescent="0.2">
      <c r="A344" s="9">
        <v>342</v>
      </c>
    </row>
    <row r="345" spans="1:1" x14ac:dyDescent="0.2">
      <c r="A345" s="9">
        <v>343</v>
      </c>
    </row>
    <row r="346" spans="1:1" x14ac:dyDescent="0.2">
      <c r="A346" s="9">
        <v>344</v>
      </c>
    </row>
    <row r="347" spans="1:1" x14ac:dyDescent="0.2">
      <c r="A347" s="9">
        <v>345</v>
      </c>
    </row>
    <row r="348" spans="1:1" x14ac:dyDescent="0.2">
      <c r="A348" s="9">
        <v>346</v>
      </c>
    </row>
    <row r="349" spans="1:1" x14ac:dyDescent="0.2">
      <c r="A349" s="9">
        <v>347</v>
      </c>
    </row>
    <row r="350" spans="1:1" x14ac:dyDescent="0.2">
      <c r="A350" s="9">
        <v>348</v>
      </c>
    </row>
    <row r="351" spans="1:1" x14ac:dyDescent="0.2">
      <c r="A351" s="9">
        <v>349</v>
      </c>
    </row>
    <row r="352" spans="1:1" x14ac:dyDescent="0.2">
      <c r="A352" s="9">
        <v>350</v>
      </c>
    </row>
    <row r="353" spans="1:1" x14ac:dyDescent="0.2">
      <c r="A353" s="9">
        <v>351</v>
      </c>
    </row>
    <row r="354" spans="1:1" x14ac:dyDescent="0.2">
      <c r="A354" s="9">
        <v>352</v>
      </c>
    </row>
    <row r="355" spans="1:1" x14ac:dyDescent="0.2">
      <c r="A355" s="9">
        <v>353</v>
      </c>
    </row>
    <row r="356" spans="1:1" x14ac:dyDescent="0.2">
      <c r="A356" s="9">
        <v>354</v>
      </c>
    </row>
    <row r="357" spans="1:1" x14ac:dyDescent="0.2">
      <c r="A357" s="9">
        <v>355</v>
      </c>
    </row>
    <row r="358" spans="1:1" x14ac:dyDescent="0.2">
      <c r="A358" s="9">
        <v>356</v>
      </c>
    </row>
    <row r="359" spans="1:1" x14ac:dyDescent="0.2">
      <c r="A359" s="9">
        <v>357</v>
      </c>
    </row>
    <row r="360" spans="1:1" x14ac:dyDescent="0.2">
      <c r="A360" s="9">
        <v>358</v>
      </c>
    </row>
    <row r="361" spans="1:1" x14ac:dyDescent="0.2">
      <c r="A361" s="9">
        <v>359</v>
      </c>
    </row>
    <row r="362" spans="1:1" x14ac:dyDescent="0.2">
      <c r="A362" s="9">
        <v>360</v>
      </c>
    </row>
    <row r="363" spans="1:1" x14ac:dyDescent="0.2">
      <c r="A363" s="9">
        <v>361</v>
      </c>
    </row>
    <row r="364" spans="1:1" x14ac:dyDescent="0.2">
      <c r="A364" s="9">
        <v>362</v>
      </c>
    </row>
    <row r="365" spans="1:1" x14ac:dyDescent="0.2">
      <c r="A365" s="9">
        <v>363</v>
      </c>
    </row>
    <row r="366" spans="1:1" x14ac:dyDescent="0.2">
      <c r="A366" s="9">
        <v>364</v>
      </c>
    </row>
    <row r="367" spans="1:1" x14ac:dyDescent="0.2">
      <c r="A367" s="9">
        <v>365</v>
      </c>
    </row>
    <row r="368" spans="1:1" x14ac:dyDescent="0.2">
      <c r="A368" s="9">
        <v>366</v>
      </c>
    </row>
    <row r="369" spans="1:1" x14ac:dyDescent="0.2">
      <c r="A369" s="9">
        <v>367</v>
      </c>
    </row>
    <row r="370" spans="1:1" x14ac:dyDescent="0.2">
      <c r="A370" s="9">
        <v>368</v>
      </c>
    </row>
    <row r="371" spans="1:1" x14ac:dyDescent="0.2">
      <c r="A371" s="9">
        <v>369</v>
      </c>
    </row>
    <row r="372" spans="1:1" x14ac:dyDescent="0.2">
      <c r="A372" s="9">
        <v>370</v>
      </c>
    </row>
    <row r="373" spans="1:1" x14ac:dyDescent="0.2">
      <c r="A373" s="9">
        <v>371</v>
      </c>
    </row>
    <row r="374" spans="1:1" x14ac:dyDescent="0.2">
      <c r="A374" s="9">
        <v>372</v>
      </c>
    </row>
    <row r="375" spans="1:1" x14ac:dyDescent="0.2">
      <c r="A375" s="9">
        <v>373</v>
      </c>
    </row>
    <row r="376" spans="1:1" x14ac:dyDescent="0.2">
      <c r="A376" s="9">
        <v>374</v>
      </c>
    </row>
    <row r="377" spans="1:1" x14ac:dyDescent="0.2">
      <c r="A377" s="9">
        <v>375</v>
      </c>
    </row>
    <row r="378" spans="1:1" x14ac:dyDescent="0.2">
      <c r="A378" s="9">
        <v>376</v>
      </c>
    </row>
    <row r="379" spans="1:1" x14ac:dyDescent="0.2">
      <c r="A379" s="9">
        <v>377</v>
      </c>
    </row>
    <row r="380" spans="1:1" x14ac:dyDescent="0.2">
      <c r="A380" s="9">
        <v>378</v>
      </c>
    </row>
    <row r="381" spans="1:1" x14ac:dyDescent="0.2">
      <c r="A381" s="9">
        <v>379</v>
      </c>
    </row>
    <row r="382" spans="1:1" x14ac:dyDescent="0.2">
      <c r="A382" s="9">
        <v>380</v>
      </c>
    </row>
    <row r="383" spans="1:1" x14ac:dyDescent="0.2">
      <c r="A383" s="9">
        <v>381</v>
      </c>
    </row>
    <row r="384" spans="1:1" x14ac:dyDescent="0.2">
      <c r="A384" s="9">
        <v>382</v>
      </c>
    </row>
    <row r="385" spans="1:1" x14ac:dyDescent="0.2">
      <c r="A385" s="9">
        <v>383</v>
      </c>
    </row>
    <row r="386" spans="1:1" x14ac:dyDescent="0.2">
      <c r="A386" s="9">
        <v>384</v>
      </c>
    </row>
    <row r="387" spans="1:1" x14ac:dyDescent="0.2">
      <c r="A387" s="9">
        <v>385</v>
      </c>
    </row>
    <row r="388" spans="1:1" x14ac:dyDescent="0.2">
      <c r="A388" s="9">
        <v>386</v>
      </c>
    </row>
    <row r="389" spans="1:1" x14ac:dyDescent="0.2">
      <c r="A389" s="9">
        <v>387</v>
      </c>
    </row>
    <row r="390" spans="1:1" x14ac:dyDescent="0.2">
      <c r="A390" s="9">
        <v>388</v>
      </c>
    </row>
    <row r="391" spans="1:1" x14ac:dyDescent="0.2">
      <c r="A391" s="9">
        <v>389</v>
      </c>
    </row>
    <row r="392" spans="1:1" x14ac:dyDescent="0.2">
      <c r="A392" s="9">
        <v>390</v>
      </c>
    </row>
    <row r="393" spans="1:1" x14ac:dyDescent="0.2">
      <c r="A393" s="9">
        <v>391</v>
      </c>
    </row>
    <row r="394" spans="1:1" x14ac:dyDescent="0.2">
      <c r="A394" s="9">
        <v>392</v>
      </c>
    </row>
    <row r="395" spans="1:1" x14ac:dyDescent="0.2">
      <c r="A395" s="9">
        <v>393</v>
      </c>
    </row>
    <row r="396" spans="1:1" x14ac:dyDescent="0.2">
      <c r="A396" s="9">
        <v>394</v>
      </c>
    </row>
    <row r="397" spans="1:1" x14ac:dyDescent="0.2">
      <c r="A397" s="9">
        <v>395</v>
      </c>
    </row>
    <row r="398" spans="1:1" x14ac:dyDescent="0.2">
      <c r="A398" s="9">
        <v>396</v>
      </c>
    </row>
    <row r="399" spans="1:1" x14ac:dyDescent="0.2">
      <c r="A399" s="9">
        <v>397</v>
      </c>
    </row>
    <row r="400" spans="1:1" x14ac:dyDescent="0.2">
      <c r="A400" s="9">
        <v>398</v>
      </c>
    </row>
    <row r="401" spans="1:1" x14ac:dyDescent="0.2">
      <c r="A401" s="9">
        <v>399</v>
      </c>
    </row>
    <row r="402" spans="1:1" x14ac:dyDescent="0.2">
      <c r="A402" s="9">
        <v>400</v>
      </c>
    </row>
    <row r="403" spans="1:1" x14ac:dyDescent="0.2">
      <c r="A403" s="9">
        <v>401</v>
      </c>
    </row>
    <row r="404" spans="1:1" x14ac:dyDescent="0.2">
      <c r="A404" s="9">
        <v>402</v>
      </c>
    </row>
    <row r="405" spans="1:1" x14ac:dyDescent="0.2">
      <c r="A405" s="9">
        <v>403</v>
      </c>
    </row>
    <row r="406" spans="1:1" x14ac:dyDescent="0.2">
      <c r="A406" s="9">
        <v>404</v>
      </c>
    </row>
    <row r="407" spans="1:1" x14ac:dyDescent="0.2">
      <c r="A407" s="9">
        <v>405</v>
      </c>
    </row>
    <row r="408" spans="1:1" x14ac:dyDescent="0.2">
      <c r="A408" s="9">
        <v>406</v>
      </c>
    </row>
    <row r="409" spans="1:1" x14ac:dyDescent="0.2">
      <c r="A409" s="9">
        <v>407</v>
      </c>
    </row>
    <row r="410" spans="1:1" x14ac:dyDescent="0.2">
      <c r="A410" s="9">
        <v>408</v>
      </c>
    </row>
    <row r="411" spans="1:1" x14ac:dyDescent="0.2">
      <c r="A411" s="9">
        <v>409</v>
      </c>
    </row>
    <row r="412" spans="1:1" x14ac:dyDescent="0.2">
      <c r="A412" s="9">
        <v>410</v>
      </c>
    </row>
    <row r="413" spans="1:1" x14ac:dyDescent="0.2">
      <c r="A413" s="9">
        <v>411</v>
      </c>
    </row>
    <row r="414" spans="1:1" x14ac:dyDescent="0.2">
      <c r="A414" s="9">
        <v>412</v>
      </c>
    </row>
    <row r="415" spans="1:1" x14ac:dyDescent="0.2">
      <c r="A415" s="9">
        <v>413</v>
      </c>
    </row>
    <row r="416" spans="1:1" x14ac:dyDescent="0.2">
      <c r="A416" s="9">
        <v>414</v>
      </c>
    </row>
    <row r="417" spans="1:1" x14ac:dyDescent="0.2">
      <c r="A417" s="9">
        <v>415</v>
      </c>
    </row>
    <row r="418" spans="1:1" x14ac:dyDescent="0.2">
      <c r="A418" s="9">
        <v>416</v>
      </c>
    </row>
    <row r="419" spans="1:1" x14ac:dyDescent="0.2">
      <c r="A419" s="9">
        <v>417</v>
      </c>
    </row>
    <row r="420" spans="1:1" x14ac:dyDescent="0.2">
      <c r="A420" s="9">
        <v>418</v>
      </c>
    </row>
    <row r="421" spans="1:1" x14ac:dyDescent="0.2">
      <c r="A421" s="9">
        <v>419</v>
      </c>
    </row>
    <row r="422" spans="1:1" x14ac:dyDescent="0.2">
      <c r="A422" s="9">
        <v>420</v>
      </c>
    </row>
    <row r="423" spans="1:1" x14ac:dyDescent="0.2">
      <c r="A423" s="9">
        <v>421</v>
      </c>
    </row>
    <row r="424" spans="1:1" x14ac:dyDescent="0.2">
      <c r="A424" s="9">
        <v>422</v>
      </c>
    </row>
    <row r="425" spans="1:1" x14ac:dyDescent="0.2">
      <c r="A425" s="9">
        <v>423</v>
      </c>
    </row>
    <row r="426" spans="1:1" x14ac:dyDescent="0.2">
      <c r="A426" s="9">
        <v>424</v>
      </c>
    </row>
    <row r="427" spans="1:1" x14ac:dyDescent="0.2">
      <c r="A427" s="9">
        <v>425</v>
      </c>
    </row>
    <row r="428" spans="1:1" x14ac:dyDescent="0.2">
      <c r="A428" s="9">
        <v>426</v>
      </c>
    </row>
    <row r="429" spans="1:1" x14ac:dyDescent="0.2">
      <c r="A429" s="9">
        <v>427</v>
      </c>
    </row>
    <row r="430" spans="1:1" x14ac:dyDescent="0.2">
      <c r="A430" s="9">
        <v>428</v>
      </c>
    </row>
    <row r="431" spans="1:1" x14ac:dyDescent="0.2">
      <c r="A431" s="9">
        <v>429</v>
      </c>
    </row>
    <row r="432" spans="1:1" x14ac:dyDescent="0.2">
      <c r="A432" s="9">
        <v>430</v>
      </c>
    </row>
    <row r="433" spans="1:1" x14ac:dyDescent="0.2">
      <c r="A433" s="9">
        <v>431</v>
      </c>
    </row>
    <row r="434" spans="1:1" x14ac:dyDescent="0.2">
      <c r="A434" s="9">
        <v>432</v>
      </c>
    </row>
    <row r="435" spans="1:1" x14ac:dyDescent="0.2">
      <c r="A435" s="9">
        <v>433</v>
      </c>
    </row>
    <row r="436" spans="1:1" x14ac:dyDescent="0.2">
      <c r="A436" s="9">
        <v>434</v>
      </c>
    </row>
    <row r="437" spans="1:1" x14ac:dyDescent="0.2">
      <c r="A437" s="9">
        <v>435</v>
      </c>
    </row>
    <row r="438" spans="1:1" x14ac:dyDescent="0.2">
      <c r="A438" s="9">
        <v>436</v>
      </c>
    </row>
    <row r="439" spans="1:1" x14ac:dyDescent="0.2">
      <c r="A439" s="9">
        <v>437</v>
      </c>
    </row>
    <row r="440" spans="1:1" x14ac:dyDescent="0.2">
      <c r="A440" s="9">
        <v>438</v>
      </c>
    </row>
    <row r="441" spans="1:1" x14ac:dyDescent="0.2">
      <c r="A441" s="9">
        <v>439</v>
      </c>
    </row>
    <row r="442" spans="1:1" x14ac:dyDescent="0.2">
      <c r="A442" s="9">
        <v>440</v>
      </c>
    </row>
    <row r="443" spans="1:1" x14ac:dyDescent="0.2">
      <c r="A443" s="9">
        <v>441</v>
      </c>
    </row>
    <row r="444" spans="1:1" x14ac:dyDescent="0.2">
      <c r="A444" s="9">
        <v>442</v>
      </c>
    </row>
    <row r="445" spans="1:1" x14ac:dyDescent="0.2">
      <c r="A445" s="9">
        <v>443</v>
      </c>
    </row>
    <row r="446" spans="1:1" x14ac:dyDescent="0.2">
      <c r="A446" s="9">
        <v>444</v>
      </c>
    </row>
    <row r="447" spans="1:1" x14ac:dyDescent="0.2">
      <c r="A447" s="9">
        <v>445</v>
      </c>
    </row>
    <row r="448" spans="1:1" x14ac:dyDescent="0.2">
      <c r="A448" s="9">
        <v>446</v>
      </c>
    </row>
    <row r="449" spans="1:1" x14ac:dyDescent="0.2">
      <c r="A449" s="9">
        <v>447</v>
      </c>
    </row>
    <row r="450" spans="1:1" x14ac:dyDescent="0.2">
      <c r="A450" s="9">
        <v>448</v>
      </c>
    </row>
    <row r="451" spans="1:1" x14ac:dyDescent="0.2">
      <c r="A451" s="9">
        <v>449</v>
      </c>
    </row>
    <row r="452" spans="1:1" x14ac:dyDescent="0.2">
      <c r="A452" s="9">
        <v>450</v>
      </c>
    </row>
    <row r="453" spans="1:1" x14ac:dyDescent="0.2">
      <c r="A453" s="9">
        <v>451</v>
      </c>
    </row>
    <row r="454" spans="1:1" x14ac:dyDescent="0.2">
      <c r="A454" s="9">
        <v>452</v>
      </c>
    </row>
    <row r="455" spans="1:1" x14ac:dyDescent="0.2">
      <c r="A455" s="9">
        <v>453</v>
      </c>
    </row>
    <row r="456" spans="1:1" x14ac:dyDescent="0.2">
      <c r="A456" s="9">
        <v>454</v>
      </c>
    </row>
    <row r="457" spans="1:1" x14ac:dyDescent="0.2">
      <c r="A457" s="9">
        <v>455</v>
      </c>
    </row>
    <row r="458" spans="1:1" x14ac:dyDescent="0.2">
      <c r="A458" s="9">
        <v>456</v>
      </c>
    </row>
    <row r="459" spans="1:1" x14ac:dyDescent="0.2">
      <c r="A459" s="9">
        <v>457</v>
      </c>
    </row>
    <row r="460" spans="1:1" x14ac:dyDescent="0.2">
      <c r="A460" s="9">
        <v>458</v>
      </c>
    </row>
    <row r="461" spans="1:1" x14ac:dyDescent="0.2">
      <c r="A461" s="9">
        <v>459</v>
      </c>
    </row>
    <row r="462" spans="1:1" x14ac:dyDescent="0.2">
      <c r="A462" s="9">
        <v>460</v>
      </c>
    </row>
    <row r="463" spans="1:1" x14ac:dyDescent="0.2">
      <c r="A463" s="9">
        <v>461</v>
      </c>
    </row>
    <row r="464" spans="1:1" x14ac:dyDescent="0.2">
      <c r="A464" s="9">
        <v>462</v>
      </c>
    </row>
    <row r="465" spans="1:1" x14ac:dyDescent="0.2">
      <c r="A465" s="9">
        <v>463</v>
      </c>
    </row>
    <row r="466" spans="1:1" x14ac:dyDescent="0.2">
      <c r="A466" s="9">
        <v>464</v>
      </c>
    </row>
    <row r="467" spans="1:1" x14ac:dyDescent="0.2">
      <c r="A467" s="9">
        <v>465</v>
      </c>
    </row>
    <row r="468" spans="1:1" x14ac:dyDescent="0.2">
      <c r="A468" s="9">
        <v>466</v>
      </c>
    </row>
    <row r="469" spans="1:1" x14ac:dyDescent="0.2">
      <c r="A469" s="9">
        <v>467</v>
      </c>
    </row>
    <row r="470" spans="1:1" x14ac:dyDescent="0.2">
      <c r="A470" s="9">
        <v>468</v>
      </c>
    </row>
    <row r="471" spans="1:1" x14ac:dyDescent="0.2">
      <c r="A471" s="9">
        <v>469</v>
      </c>
    </row>
    <row r="472" spans="1:1" x14ac:dyDescent="0.2">
      <c r="A472" s="9">
        <v>470</v>
      </c>
    </row>
    <row r="473" spans="1:1" x14ac:dyDescent="0.2">
      <c r="A473" s="9">
        <v>471</v>
      </c>
    </row>
    <row r="474" spans="1:1" x14ac:dyDescent="0.2">
      <c r="A474" s="9">
        <v>472</v>
      </c>
    </row>
    <row r="475" spans="1:1" x14ac:dyDescent="0.2">
      <c r="A475" s="9">
        <v>473</v>
      </c>
    </row>
    <row r="476" spans="1:1" x14ac:dyDescent="0.2">
      <c r="A476" s="9">
        <v>474</v>
      </c>
    </row>
    <row r="477" spans="1:1" x14ac:dyDescent="0.2">
      <c r="A477" s="9">
        <v>475</v>
      </c>
    </row>
    <row r="478" spans="1:1" x14ac:dyDescent="0.2">
      <c r="A478" s="9">
        <v>476</v>
      </c>
    </row>
    <row r="479" spans="1:1" x14ac:dyDescent="0.2">
      <c r="A479" s="9">
        <v>477</v>
      </c>
    </row>
    <row r="480" spans="1:1" x14ac:dyDescent="0.2">
      <c r="A480" s="9">
        <v>478</v>
      </c>
    </row>
    <row r="481" spans="1:1" x14ac:dyDescent="0.2">
      <c r="A481" s="9">
        <v>479</v>
      </c>
    </row>
    <row r="482" spans="1:1" x14ac:dyDescent="0.2">
      <c r="A482" s="9">
        <v>480</v>
      </c>
    </row>
    <row r="483" spans="1:1" x14ac:dyDescent="0.2">
      <c r="A483" s="9">
        <v>481</v>
      </c>
    </row>
    <row r="484" spans="1:1" x14ac:dyDescent="0.2">
      <c r="A484" s="9">
        <v>482</v>
      </c>
    </row>
    <row r="485" spans="1:1" x14ac:dyDescent="0.2">
      <c r="A485" s="9">
        <v>483</v>
      </c>
    </row>
    <row r="486" spans="1:1" x14ac:dyDescent="0.2">
      <c r="A486" s="9">
        <v>484</v>
      </c>
    </row>
    <row r="487" spans="1:1" x14ac:dyDescent="0.2">
      <c r="A487" s="9">
        <v>485</v>
      </c>
    </row>
    <row r="488" spans="1:1" x14ac:dyDescent="0.2">
      <c r="A488" s="9">
        <v>486</v>
      </c>
    </row>
    <row r="489" spans="1:1" x14ac:dyDescent="0.2">
      <c r="A489" s="9">
        <v>487</v>
      </c>
    </row>
    <row r="490" spans="1:1" x14ac:dyDescent="0.2">
      <c r="A490" s="9">
        <v>488</v>
      </c>
    </row>
    <row r="491" spans="1:1" x14ac:dyDescent="0.2">
      <c r="A491" s="9">
        <v>489</v>
      </c>
    </row>
    <row r="492" spans="1:1" x14ac:dyDescent="0.2">
      <c r="A492" s="9">
        <v>490</v>
      </c>
    </row>
    <row r="493" spans="1:1" x14ac:dyDescent="0.2">
      <c r="A493" s="9">
        <v>491</v>
      </c>
    </row>
    <row r="494" spans="1:1" x14ac:dyDescent="0.2">
      <c r="A494" s="9">
        <v>492</v>
      </c>
    </row>
    <row r="495" spans="1:1" x14ac:dyDescent="0.2">
      <c r="A495" s="9">
        <v>493</v>
      </c>
    </row>
    <row r="496" spans="1:1" x14ac:dyDescent="0.2">
      <c r="A496" s="9">
        <v>494</v>
      </c>
    </row>
    <row r="497" spans="1:1" x14ac:dyDescent="0.2">
      <c r="A497" s="9">
        <v>495</v>
      </c>
    </row>
    <row r="498" spans="1:1" x14ac:dyDescent="0.2">
      <c r="A498" s="9">
        <v>496</v>
      </c>
    </row>
    <row r="499" spans="1:1" x14ac:dyDescent="0.2">
      <c r="A499" s="9">
        <v>497</v>
      </c>
    </row>
    <row r="500" spans="1:1" x14ac:dyDescent="0.2">
      <c r="A500" s="9">
        <v>498</v>
      </c>
    </row>
    <row r="501" spans="1:1" x14ac:dyDescent="0.2">
      <c r="A501" s="9">
        <v>499</v>
      </c>
    </row>
    <row r="502" spans="1:1" x14ac:dyDescent="0.2">
      <c r="A502" s="9">
        <v>500</v>
      </c>
    </row>
    <row r="503" spans="1:1" x14ac:dyDescent="0.2">
      <c r="A503" s="9">
        <v>501</v>
      </c>
    </row>
    <row r="504" spans="1:1" x14ac:dyDescent="0.2">
      <c r="A504" s="9">
        <v>502</v>
      </c>
    </row>
    <row r="505" spans="1:1" x14ac:dyDescent="0.2">
      <c r="A505" s="9">
        <v>503</v>
      </c>
    </row>
    <row r="506" spans="1:1" x14ac:dyDescent="0.2">
      <c r="A506" s="9">
        <v>504</v>
      </c>
    </row>
    <row r="507" spans="1:1" x14ac:dyDescent="0.2">
      <c r="A507" s="9">
        <v>505</v>
      </c>
    </row>
    <row r="508" spans="1:1" x14ac:dyDescent="0.2">
      <c r="A508" s="9">
        <v>506</v>
      </c>
    </row>
    <row r="509" spans="1:1" x14ac:dyDescent="0.2">
      <c r="A509" s="9">
        <v>507</v>
      </c>
    </row>
    <row r="510" spans="1:1" x14ac:dyDescent="0.2">
      <c r="A510" s="9">
        <v>508</v>
      </c>
    </row>
    <row r="511" spans="1:1" x14ac:dyDescent="0.2">
      <c r="A511" s="9">
        <v>509</v>
      </c>
    </row>
    <row r="512" spans="1:1" x14ac:dyDescent="0.2">
      <c r="A512" s="9">
        <v>510</v>
      </c>
    </row>
    <row r="513" spans="1:1" x14ac:dyDescent="0.2">
      <c r="A513" s="9">
        <v>511</v>
      </c>
    </row>
    <row r="514" spans="1:1" x14ac:dyDescent="0.2">
      <c r="A514" s="9">
        <v>512</v>
      </c>
    </row>
    <row r="515" spans="1:1" x14ac:dyDescent="0.2">
      <c r="A515" s="9">
        <v>513</v>
      </c>
    </row>
    <row r="516" spans="1:1" x14ac:dyDescent="0.2">
      <c r="A516" s="9">
        <v>514</v>
      </c>
    </row>
    <row r="517" spans="1:1" x14ac:dyDescent="0.2">
      <c r="A517" s="9">
        <v>515</v>
      </c>
    </row>
    <row r="518" spans="1:1" x14ac:dyDescent="0.2">
      <c r="A518" s="9">
        <v>516</v>
      </c>
    </row>
    <row r="519" spans="1:1" x14ac:dyDescent="0.2">
      <c r="A519" s="9">
        <v>517</v>
      </c>
    </row>
    <row r="520" spans="1:1" x14ac:dyDescent="0.2">
      <c r="A520" s="9">
        <v>518</v>
      </c>
    </row>
    <row r="521" spans="1:1" x14ac:dyDescent="0.2">
      <c r="A521" s="9">
        <v>519</v>
      </c>
    </row>
    <row r="522" spans="1:1" x14ac:dyDescent="0.2">
      <c r="A522" s="9">
        <v>520</v>
      </c>
    </row>
    <row r="523" spans="1:1" x14ac:dyDescent="0.2">
      <c r="A523" s="9">
        <v>521</v>
      </c>
    </row>
    <row r="524" spans="1:1" x14ac:dyDescent="0.2">
      <c r="A524" s="9">
        <v>522</v>
      </c>
    </row>
    <row r="525" spans="1:1" x14ac:dyDescent="0.2">
      <c r="A525" s="9">
        <v>523</v>
      </c>
    </row>
    <row r="526" spans="1:1" x14ac:dyDescent="0.2">
      <c r="A526" s="9">
        <v>524</v>
      </c>
    </row>
    <row r="527" spans="1:1" x14ac:dyDescent="0.2">
      <c r="A527" s="9">
        <v>525</v>
      </c>
    </row>
    <row r="528" spans="1:1" x14ac:dyDescent="0.2">
      <c r="A528" s="9">
        <v>526</v>
      </c>
    </row>
    <row r="529" spans="1:1" x14ac:dyDescent="0.2">
      <c r="A529" s="9">
        <v>527</v>
      </c>
    </row>
    <row r="530" spans="1:1" x14ac:dyDescent="0.2">
      <c r="A530" s="9">
        <v>528</v>
      </c>
    </row>
    <row r="531" spans="1:1" x14ac:dyDescent="0.2">
      <c r="A531" s="9">
        <v>529</v>
      </c>
    </row>
    <row r="532" spans="1:1" x14ac:dyDescent="0.2">
      <c r="A532" s="9">
        <v>530</v>
      </c>
    </row>
    <row r="533" spans="1:1" x14ac:dyDescent="0.2">
      <c r="A533" s="9">
        <v>531</v>
      </c>
    </row>
    <row r="534" spans="1:1" x14ac:dyDescent="0.2">
      <c r="A534" s="9">
        <v>532</v>
      </c>
    </row>
    <row r="535" spans="1:1" x14ac:dyDescent="0.2">
      <c r="A535" s="9">
        <v>533</v>
      </c>
    </row>
    <row r="536" spans="1:1" x14ac:dyDescent="0.2">
      <c r="A536" s="9">
        <v>534</v>
      </c>
    </row>
    <row r="537" spans="1:1" x14ac:dyDescent="0.2">
      <c r="A537" s="9">
        <v>535</v>
      </c>
    </row>
    <row r="538" spans="1:1" x14ac:dyDescent="0.2">
      <c r="A538" s="9">
        <v>536</v>
      </c>
    </row>
    <row r="539" spans="1:1" x14ac:dyDescent="0.2">
      <c r="A539" s="9">
        <v>537</v>
      </c>
    </row>
    <row r="540" spans="1:1" x14ac:dyDescent="0.2">
      <c r="A540" s="9">
        <v>538</v>
      </c>
    </row>
    <row r="541" spans="1:1" x14ac:dyDescent="0.2">
      <c r="A541" s="9">
        <v>539</v>
      </c>
    </row>
    <row r="542" spans="1:1" x14ac:dyDescent="0.2">
      <c r="A542" s="9">
        <v>540</v>
      </c>
    </row>
    <row r="543" spans="1:1" x14ac:dyDescent="0.2">
      <c r="A543" s="9">
        <v>541</v>
      </c>
    </row>
    <row r="544" spans="1:1" x14ac:dyDescent="0.2">
      <c r="A544" s="9">
        <v>542</v>
      </c>
    </row>
    <row r="545" spans="1:1" x14ac:dyDescent="0.2">
      <c r="A545" s="9">
        <v>543</v>
      </c>
    </row>
    <row r="546" spans="1:1" x14ac:dyDescent="0.2">
      <c r="A546" s="9">
        <v>544</v>
      </c>
    </row>
    <row r="547" spans="1:1" x14ac:dyDescent="0.2">
      <c r="A547" s="9">
        <v>545</v>
      </c>
    </row>
    <row r="548" spans="1:1" x14ac:dyDescent="0.2">
      <c r="A548" s="9">
        <v>546</v>
      </c>
    </row>
    <row r="549" spans="1:1" x14ac:dyDescent="0.2">
      <c r="A549" s="9">
        <v>547</v>
      </c>
    </row>
    <row r="550" spans="1:1" x14ac:dyDescent="0.2">
      <c r="A550" s="9">
        <v>548</v>
      </c>
    </row>
    <row r="551" spans="1:1" x14ac:dyDescent="0.2">
      <c r="A551" s="9">
        <v>549</v>
      </c>
    </row>
    <row r="552" spans="1:1" x14ac:dyDescent="0.2">
      <c r="A552" s="9">
        <v>550</v>
      </c>
    </row>
    <row r="553" spans="1:1" x14ac:dyDescent="0.2">
      <c r="A553" s="9">
        <v>551</v>
      </c>
    </row>
    <row r="554" spans="1:1" x14ac:dyDescent="0.2">
      <c r="A554" s="9">
        <v>552</v>
      </c>
    </row>
    <row r="555" spans="1:1" x14ac:dyDescent="0.2">
      <c r="A555" s="9">
        <v>553</v>
      </c>
    </row>
    <row r="556" spans="1:1" x14ac:dyDescent="0.2">
      <c r="A556" s="9">
        <v>554</v>
      </c>
    </row>
    <row r="557" spans="1:1" x14ac:dyDescent="0.2">
      <c r="A557" s="9">
        <v>555</v>
      </c>
    </row>
    <row r="558" spans="1:1" x14ac:dyDescent="0.2">
      <c r="A558" s="9">
        <v>556</v>
      </c>
    </row>
    <row r="559" spans="1:1" x14ac:dyDescent="0.2">
      <c r="A559" s="9">
        <v>557</v>
      </c>
    </row>
    <row r="560" spans="1:1" x14ac:dyDescent="0.2">
      <c r="A560" s="9">
        <v>558</v>
      </c>
    </row>
    <row r="561" spans="1:1" x14ac:dyDescent="0.2">
      <c r="A561" s="9">
        <v>559</v>
      </c>
    </row>
    <row r="562" spans="1:1" x14ac:dyDescent="0.2">
      <c r="A562" s="9">
        <v>560</v>
      </c>
    </row>
    <row r="563" spans="1:1" x14ac:dyDescent="0.2">
      <c r="A563" s="9">
        <v>561</v>
      </c>
    </row>
    <row r="564" spans="1:1" x14ac:dyDescent="0.2">
      <c r="A564" s="9">
        <v>562</v>
      </c>
    </row>
    <row r="565" spans="1:1" x14ac:dyDescent="0.2">
      <c r="A565" s="9">
        <v>563</v>
      </c>
    </row>
    <row r="566" spans="1:1" x14ac:dyDescent="0.2">
      <c r="A566" s="9">
        <v>564</v>
      </c>
    </row>
    <row r="567" spans="1:1" x14ac:dyDescent="0.2">
      <c r="A567" s="9">
        <v>565</v>
      </c>
    </row>
    <row r="568" spans="1:1" x14ac:dyDescent="0.2">
      <c r="A568" s="9">
        <v>566</v>
      </c>
    </row>
    <row r="569" spans="1:1" x14ac:dyDescent="0.2">
      <c r="A569" s="9">
        <v>567</v>
      </c>
    </row>
    <row r="570" spans="1:1" x14ac:dyDescent="0.2">
      <c r="A570" s="9">
        <v>568</v>
      </c>
    </row>
    <row r="571" spans="1:1" x14ac:dyDescent="0.2">
      <c r="A571" s="9">
        <v>569</v>
      </c>
    </row>
    <row r="572" spans="1:1" x14ac:dyDescent="0.2">
      <c r="A572" s="9">
        <v>570</v>
      </c>
    </row>
    <row r="573" spans="1:1" x14ac:dyDescent="0.2">
      <c r="A573" s="9">
        <v>571</v>
      </c>
    </row>
    <row r="574" spans="1:1" x14ac:dyDescent="0.2">
      <c r="A574" s="9">
        <v>572</v>
      </c>
    </row>
    <row r="575" spans="1:1" x14ac:dyDescent="0.2">
      <c r="A575" s="9">
        <v>573</v>
      </c>
    </row>
    <row r="576" spans="1:1" x14ac:dyDescent="0.2">
      <c r="A576" s="9">
        <v>574</v>
      </c>
    </row>
    <row r="577" spans="1:1" x14ac:dyDescent="0.2">
      <c r="A577" s="9">
        <v>575</v>
      </c>
    </row>
    <row r="578" spans="1:1" x14ac:dyDescent="0.2">
      <c r="A578" s="9">
        <v>576</v>
      </c>
    </row>
    <row r="579" spans="1:1" x14ac:dyDescent="0.2">
      <c r="A579" s="9">
        <v>577</v>
      </c>
    </row>
    <row r="580" spans="1:1" x14ac:dyDescent="0.2">
      <c r="A580" s="9">
        <v>578</v>
      </c>
    </row>
    <row r="581" spans="1:1" x14ac:dyDescent="0.2">
      <c r="A581" s="9">
        <v>579</v>
      </c>
    </row>
    <row r="582" spans="1:1" x14ac:dyDescent="0.2">
      <c r="A582" s="9">
        <v>580</v>
      </c>
    </row>
    <row r="583" spans="1:1" x14ac:dyDescent="0.2">
      <c r="A583" s="9">
        <v>581</v>
      </c>
    </row>
    <row r="584" spans="1:1" x14ac:dyDescent="0.2">
      <c r="A584" s="9">
        <v>582</v>
      </c>
    </row>
    <row r="585" spans="1:1" x14ac:dyDescent="0.2">
      <c r="A585" s="9">
        <v>583</v>
      </c>
    </row>
    <row r="586" spans="1:1" x14ac:dyDescent="0.2">
      <c r="A586" s="9">
        <v>584</v>
      </c>
    </row>
    <row r="587" spans="1:1" x14ac:dyDescent="0.2">
      <c r="A587" s="9">
        <v>585</v>
      </c>
    </row>
    <row r="588" spans="1:1" x14ac:dyDescent="0.2">
      <c r="A588" s="9">
        <v>586</v>
      </c>
    </row>
    <row r="589" spans="1:1" x14ac:dyDescent="0.2">
      <c r="A589" s="9">
        <v>587</v>
      </c>
    </row>
    <row r="590" spans="1:1" x14ac:dyDescent="0.2">
      <c r="A590" s="9">
        <v>588</v>
      </c>
    </row>
    <row r="591" spans="1:1" x14ac:dyDescent="0.2">
      <c r="A591" s="9">
        <v>589</v>
      </c>
    </row>
    <row r="592" spans="1:1" x14ac:dyDescent="0.2">
      <c r="A592" s="9">
        <v>590</v>
      </c>
    </row>
    <row r="593" spans="1:1" x14ac:dyDescent="0.2">
      <c r="A593" s="9">
        <v>591</v>
      </c>
    </row>
    <row r="594" spans="1:1" x14ac:dyDescent="0.2">
      <c r="A594" s="9">
        <v>592</v>
      </c>
    </row>
    <row r="595" spans="1:1" x14ac:dyDescent="0.2">
      <c r="A595" s="9">
        <v>593</v>
      </c>
    </row>
    <row r="596" spans="1:1" x14ac:dyDescent="0.2">
      <c r="A596" s="9">
        <v>594</v>
      </c>
    </row>
    <row r="597" spans="1:1" x14ac:dyDescent="0.2">
      <c r="A597" s="9">
        <v>595</v>
      </c>
    </row>
    <row r="598" spans="1:1" x14ac:dyDescent="0.2">
      <c r="A598" s="9">
        <v>596</v>
      </c>
    </row>
    <row r="599" spans="1:1" x14ac:dyDescent="0.2">
      <c r="A599" s="9">
        <v>597</v>
      </c>
    </row>
    <row r="600" spans="1:1" x14ac:dyDescent="0.2">
      <c r="A600" s="9">
        <v>598</v>
      </c>
    </row>
    <row r="601" spans="1:1" x14ac:dyDescent="0.2">
      <c r="A601" s="9">
        <v>599</v>
      </c>
    </row>
    <row r="602" spans="1:1" x14ac:dyDescent="0.2">
      <c r="A602" s="9">
        <v>600</v>
      </c>
    </row>
    <row r="603" spans="1:1" x14ac:dyDescent="0.2">
      <c r="A603" s="9">
        <v>601</v>
      </c>
    </row>
    <row r="604" spans="1:1" x14ac:dyDescent="0.2">
      <c r="A604" s="9">
        <v>602</v>
      </c>
    </row>
    <row r="605" spans="1:1" x14ac:dyDescent="0.2">
      <c r="A605" s="9">
        <v>603</v>
      </c>
    </row>
    <row r="606" spans="1:1" x14ac:dyDescent="0.2">
      <c r="A606" s="9">
        <v>604</v>
      </c>
    </row>
    <row r="607" spans="1:1" x14ac:dyDescent="0.2">
      <c r="A607" s="9">
        <v>605</v>
      </c>
    </row>
    <row r="608" spans="1:1" x14ac:dyDescent="0.2">
      <c r="A608" s="9">
        <v>606</v>
      </c>
    </row>
    <row r="609" spans="1:1" x14ac:dyDescent="0.2">
      <c r="A609" s="9">
        <v>607</v>
      </c>
    </row>
    <row r="610" spans="1:1" x14ac:dyDescent="0.2">
      <c r="A610" s="9">
        <v>608</v>
      </c>
    </row>
    <row r="611" spans="1:1" x14ac:dyDescent="0.2">
      <c r="A611" s="9">
        <v>609</v>
      </c>
    </row>
    <row r="612" spans="1:1" x14ac:dyDescent="0.2">
      <c r="A612" s="9">
        <v>610</v>
      </c>
    </row>
    <row r="613" spans="1:1" x14ac:dyDescent="0.2">
      <c r="A613" s="9">
        <v>611</v>
      </c>
    </row>
    <row r="614" spans="1:1" x14ac:dyDescent="0.2">
      <c r="A614" s="9">
        <v>612</v>
      </c>
    </row>
    <row r="615" spans="1:1" x14ac:dyDescent="0.2">
      <c r="A615" s="9">
        <v>613</v>
      </c>
    </row>
    <row r="616" spans="1:1" x14ac:dyDescent="0.2">
      <c r="A616" s="9">
        <v>614</v>
      </c>
    </row>
    <row r="617" spans="1:1" x14ac:dyDescent="0.2">
      <c r="A617" s="9">
        <v>615</v>
      </c>
    </row>
    <row r="618" spans="1:1" x14ac:dyDescent="0.2">
      <c r="A618" s="9">
        <v>616</v>
      </c>
    </row>
    <row r="619" spans="1:1" x14ac:dyDescent="0.2">
      <c r="A619" s="9">
        <v>617</v>
      </c>
    </row>
    <row r="620" spans="1:1" x14ac:dyDescent="0.2">
      <c r="A620" s="9">
        <v>618</v>
      </c>
    </row>
    <row r="621" spans="1:1" x14ac:dyDescent="0.2">
      <c r="A621" s="9">
        <v>619</v>
      </c>
    </row>
    <row r="622" spans="1:1" x14ac:dyDescent="0.2">
      <c r="A622" s="9">
        <v>620</v>
      </c>
    </row>
    <row r="623" spans="1:1" x14ac:dyDescent="0.2">
      <c r="A623" s="9">
        <v>621</v>
      </c>
    </row>
    <row r="624" spans="1:1" x14ac:dyDescent="0.2">
      <c r="A624" s="9">
        <v>622</v>
      </c>
    </row>
    <row r="625" spans="1:1" x14ac:dyDescent="0.2">
      <c r="A625" s="9">
        <v>623</v>
      </c>
    </row>
    <row r="626" spans="1:1" x14ac:dyDescent="0.2">
      <c r="A626" s="9">
        <v>624</v>
      </c>
    </row>
    <row r="627" spans="1:1" x14ac:dyDescent="0.2">
      <c r="A627" s="9">
        <v>625</v>
      </c>
    </row>
    <row r="628" spans="1:1" x14ac:dyDescent="0.2">
      <c r="A628" s="9">
        <v>626</v>
      </c>
    </row>
    <row r="629" spans="1:1" x14ac:dyDescent="0.2">
      <c r="A629" s="9">
        <v>627</v>
      </c>
    </row>
    <row r="630" spans="1:1" x14ac:dyDescent="0.2">
      <c r="A630" s="9">
        <v>628</v>
      </c>
    </row>
    <row r="631" spans="1:1" x14ac:dyDescent="0.2">
      <c r="A631" s="9">
        <v>629</v>
      </c>
    </row>
    <row r="632" spans="1:1" x14ac:dyDescent="0.2">
      <c r="A632" s="9">
        <v>630</v>
      </c>
    </row>
    <row r="633" spans="1:1" x14ac:dyDescent="0.2">
      <c r="A633" s="9">
        <v>631</v>
      </c>
    </row>
    <row r="634" spans="1:1" x14ac:dyDescent="0.2">
      <c r="A634" s="9">
        <v>632</v>
      </c>
    </row>
    <row r="635" spans="1:1" x14ac:dyDescent="0.2">
      <c r="A635" s="9">
        <v>633</v>
      </c>
    </row>
    <row r="636" spans="1:1" x14ac:dyDescent="0.2">
      <c r="A636" s="9">
        <v>634</v>
      </c>
    </row>
    <row r="637" spans="1:1" x14ac:dyDescent="0.2">
      <c r="A637" s="9">
        <v>635</v>
      </c>
    </row>
    <row r="638" spans="1:1" x14ac:dyDescent="0.2">
      <c r="A638" s="9">
        <v>636</v>
      </c>
    </row>
    <row r="639" spans="1:1" x14ac:dyDescent="0.2">
      <c r="A639" s="9">
        <v>637</v>
      </c>
    </row>
    <row r="640" spans="1:1" x14ac:dyDescent="0.2">
      <c r="A640" s="9">
        <v>638</v>
      </c>
    </row>
    <row r="641" spans="1:1" x14ac:dyDescent="0.2">
      <c r="A641" s="9">
        <v>639</v>
      </c>
    </row>
    <row r="642" spans="1:1" x14ac:dyDescent="0.2">
      <c r="A642" s="9">
        <v>640</v>
      </c>
    </row>
    <row r="643" spans="1:1" x14ac:dyDescent="0.2">
      <c r="A643" s="9">
        <v>641</v>
      </c>
    </row>
    <row r="644" spans="1:1" x14ac:dyDescent="0.2">
      <c r="A644" s="9">
        <v>642</v>
      </c>
    </row>
    <row r="645" spans="1:1" x14ac:dyDescent="0.2">
      <c r="A645" s="9">
        <v>643</v>
      </c>
    </row>
    <row r="646" spans="1:1" x14ac:dyDescent="0.2">
      <c r="A646" s="9">
        <v>644</v>
      </c>
    </row>
    <row r="647" spans="1:1" x14ac:dyDescent="0.2">
      <c r="A647" s="9">
        <v>645</v>
      </c>
    </row>
    <row r="648" spans="1:1" x14ac:dyDescent="0.2">
      <c r="A648" s="9">
        <v>646</v>
      </c>
    </row>
    <row r="649" spans="1:1" x14ac:dyDescent="0.2">
      <c r="A649" s="9">
        <v>647</v>
      </c>
    </row>
    <row r="650" spans="1:1" x14ac:dyDescent="0.2">
      <c r="A650" s="9">
        <v>648</v>
      </c>
    </row>
    <row r="651" spans="1:1" x14ac:dyDescent="0.2">
      <c r="A651" s="9">
        <v>649</v>
      </c>
    </row>
    <row r="652" spans="1:1" x14ac:dyDescent="0.2">
      <c r="A652" s="9">
        <v>650</v>
      </c>
    </row>
    <row r="653" spans="1:1" x14ac:dyDescent="0.2">
      <c r="A653" s="9">
        <v>651</v>
      </c>
    </row>
    <row r="654" spans="1:1" x14ac:dyDescent="0.2">
      <c r="A654" s="9">
        <v>652</v>
      </c>
    </row>
    <row r="655" spans="1:1" x14ac:dyDescent="0.2">
      <c r="A655" s="9">
        <v>653</v>
      </c>
    </row>
    <row r="656" spans="1:1" x14ac:dyDescent="0.2">
      <c r="A656" s="9">
        <v>654</v>
      </c>
    </row>
    <row r="657" spans="1:1" x14ac:dyDescent="0.2">
      <c r="A657" s="9">
        <v>655</v>
      </c>
    </row>
    <row r="658" spans="1:1" x14ac:dyDescent="0.2">
      <c r="A658" s="9">
        <v>656</v>
      </c>
    </row>
    <row r="659" spans="1:1" x14ac:dyDescent="0.2">
      <c r="A659" s="9">
        <v>657</v>
      </c>
    </row>
    <row r="660" spans="1:1" x14ac:dyDescent="0.2">
      <c r="A660" s="9">
        <v>658</v>
      </c>
    </row>
    <row r="661" spans="1:1" x14ac:dyDescent="0.2">
      <c r="A661" s="9">
        <v>659</v>
      </c>
    </row>
    <row r="662" spans="1:1" x14ac:dyDescent="0.2">
      <c r="A662" s="9">
        <v>660</v>
      </c>
    </row>
    <row r="663" spans="1:1" x14ac:dyDescent="0.2">
      <c r="A663" s="9">
        <v>661</v>
      </c>
    </row>
    <row r="664" spans="1:1" x14ac:dyDescent="0.2">
      <c r="A664" s="9">
        <v>662</v>
      </c>
    </row>
    <row r="665" spans="1:1" x14ac:dyDescent="0.2">
      <c r="A665" s="9">
        <v>663</v>
      </c>
    </row>
    <row r="666" spans="1:1" x14ac:dyDescent="0.2">
      <c r="A666" s="9">
        <v>664</v>
      </c>
    </row>
    <row r="667" spans="1:1" x14ac:dyDescent="0.2">
      <c r="A667" s="9">
        <v>665</v>
      </c>
    </row>
    <row r="668" spans="1:1" x14ac:dyDescent="0.2">
      <c r="A668" s="9">
        <v>666</v>
      </c>
    </row>
    <row r="669" spans="1:1" x14ac:dyDescent="0.2">
      <c r="A669" s="9">
        <v>667</v>
      </c>
    </row>
    <row r="670" spans="1:1" x14ac:dyDescent="0.2">
      <c r="A670" s="9">
        <v>668</v>
      </c>
    </row>
    <row r="671" spans="1:1" x14ac:dyDescent="0.2">
      <c r="A671" s="9">
        <v>669</v>
      </c>
    </row>
    <row r="672" spans="1:1" x14ac:dyDescent="0.2">
      <c r="A672" s="9">
        <v>670</v>
      </c>
    </row>
    <row r="673" spans="1:1" x14ac:dyDescent="0.2">
      <c r="A673" s="9">
        <v>671</v>
      </c>
    </row>
    <row r="674" spans="1:1" x14ac:dyDescent="0.2">
      <c r="A674" s="9">
        <v>672</v>
      </c>
    </row>
    <row r="675" spans="1:1" x14ac:dyDescent="0.2">
      <c r="A675" s="9">
        <v>673</v>
      </c>
    </row>
    <row r="676" spans="1:1" x14ac:dyDescent="0.2">
      <c r="A676" s="9">
        <v>674</v>
      </c>
    </row>
    <row r="677" spans="1:1" x14ac:dyDescent="0.2">
      <c r="A677" s="9">
        <v>675</v>
      </c>
    </row>
    <row r="678" spans="1:1" x14ac:dyDescent="0.2">
      <c r="A678" s="9">
        <v>676</v>
      </c>
    </row>
    <row r="679" spans="1:1" x14ac:dyDescent="0.2">
      <c r="A679" s="9">
        <v>677</v>
      </c>
    </row>
    <row r="680" spans="1:1" x14ac:dyDescent="0.2">
      <c r="A680" s="9">
        <v>678</v>
      </c>
    </row>
    <row r="681" spans="1:1" x14ac:dyDescent="0.2">
      <c r="A681" s="9">
        <v>679</v>
      </c>
    </row>
    <row r="682" spans="1:1" x14ac:dyDescent="0.2">
      <c r="A682" s="9">
        <v>680</v>
      </c>
    </row>
    <row r="683" spans="1:1" x14ac:dyDescent="0.2">
      <c r="A683" s="9">
        <v>681</v>
      </c>
    </row>
    <row r="684" spans="1:1" x14ac:dyDescent="0.2">
      <c r="A684" s="9">
        <v>682</v>
      </c>
    </row>
    <row r="685" spans="1:1" x14ac:dyDescent="0.2">
      <c r="A685" s="9">
        <v>683</v>
      </c>
    </row>
    <row r="686" spans="1:1" x14ac:dyDescent="0.2">
      <c r="A686" s="9">
        <v>684</v>
      </c>
    </row>
    <row r="687" spans="1:1" x14ac:dyDescent="0.2">
      <c r="A687" s="9">
        <v>685</v>
      </c>
    </row>
    <row r="688" spans="1:1" x14ac:dyDescent="0.2">
      <c r="A688" s="9">
        <v>686</v>
      </c>
    </row>
    <row r="689" spans="1:1" x14ac:dyDescent="0.2">
      <c r="A689" s="9">
        <v>687</v>
      </c>
    </row>
    <row r="690" spans="1:1" x14ac:dyDescent="0.2">
      <c r="A690" s="9">
        <v>688</v>
      </c>
    </row>
    <row r="691" spans="1:1" x14ac:dyDescent="0.2">
      <c r="A691" s="9">
        <v>689</v>
      </c>
    </row>
    <row r="692" spans="1:1" x14ac:dyDescent="0.2">
      <c r="A692" s="9">
        <v>690</v>
      </c>
    </row>
    <row r="693" spans="1:1" x14ac:dyDescent="0.2">
      <c r="A693" s="9">
        <v>691</v>
      </c>
    </row>
    <row r="694" spans="1:1" x14ac:dyDescent="0.2">
      <c r="A694" s="9">
        <v>692</v>
      </c>
    </row>
    <row r="695" spans="1:1" x14ac:dyDescent="0.2">
      <c r="A695" s="9">
        <v>693</v>
      </c>
    </row>
    <row r="696" spans="1:1" x14ac:dyDescent="0.2">
      <c r="A696" s="9">
        <v>694</v>
      </c>
    </row>
    <row r="697" spans="1:1" x14ac:dyDescent="0.2">
      <c r="A697" s="9">
        <v>695</v>
      </c>
    </row>
    <row r="698" spans="1:1" x14ac:dyDescent="0.2">
      <c r="A698" s="9">
        <v>696</v>
      </c>
    </row>
    <row r="699" spans="1:1" x14ac:dyDescent="0.2">
      <c r="A699" s="9">
        <v>697</v>
      </c>
    </row>
    <row r="700" spans="1:1" x14ac:dyDescent="0.2">
      <c r="A700" s="9">
        <v>698</v>
      </c>
    </row>
    <row r="701" spans="1:1" x14ac:dyDescent="0.2">
      <c r="A701" s="9">
        <v>699</v>
      </c>
    </row>
    <row r="702" spans="1:1" x14ac:dyDescent="0.2">
      <c r="A702" s="9">
        <v>700</v>
      </c>
    </row>
    <row r="703" spans="1:1" x14ac:dyDescent="0.2">
      <c r="A703" s="9">
        <v>701</v>
      </c>
    </row>
    <row r="704" spans="1:1" x14ac:dyDescent="0.2">
      <c r="A704" s="9">
        <v>702</v>
      </c>
    </row>
    <row r="705" spans="1:1" x14ac:dyDescent="0.2">
      <c r="A705" s="9">
        <v>703</v>
      </c>
    </row>
    <row r="706" spans="1:1" x14ac:dyDescent="0.2">
      <c r="A706" s="9">
        <v>704</v>
      </c>
    </row>
    <row r="707" spans="1:1" x14ac:dyDescent="0.2">
      <c r="A707" s="9">
        <v>705</v>
      </c>
    </row>
    <row r="708" spans="1:1" x14ac:dyDescent="0.2">
      <c r="A708" s="9">
        <v>706</v>
      </c>
    </row>
    <row r="709" spans="1:1" x14ac:dyDescent="0.2">
      <c r="A709" s="9">
        <v>707</v>
      </c>
    </row>
    <row r="710" spans="1:1" x14ac:dyDescent="0.2">
      <c r="A710" s="9">
        <v>708</v>
      </c>
    </row>
    <row r="711" spans="1:1" x14ac:dyDescent="0.2">
      <c r="A711" s="9">
        <v>709</v>
      </c>
    </row>
    <row r="712" spans="1:1" x14ac:dyDescent="0.2">
      <c r="A712" s="9">
        <v>710</v>
      </c>
    </row>
    <row r="713" spans="1:1" x14ac:dyDescent="0.2">
      <c r="A713" s="9">
        <v>711</v>
      </c>
    </row>
    <row r="714" spans="1:1" x14ac:dyDescent="0.2">
      <c r="A714" s="9">
        <v>712</v>
      </c>
    </row>
    <row r="715" spans="1:1" x14ac:dyDescent="0.2">
      <c r="A715" s="9">
        <v>713</v>
      </c>
    </row>
    <row r="716" spans="1:1" x14ac:dyDescent="0.2">
      <c r="A716" s="9">
        <v>714</v>
      </c>
    </row>
    <row r="717" spans="1:1" x14ac:dyDescent="0.2">
      <c r="A717" s="9">
        <v>715</v>
      </c>
    </row>
    <row r="718" spans="1:1" x14ac:dyDescent="0.2">
      <c r="A718" s="9">
        <v>716</v>
      </c>
    </row>
    <row r="719" spans="1:1" x14ac:dyDescent="0.2">
      <c r="A719" s="9">
        <v>717</v>
      </c>
    </row>
    <row r="720" spans="1:1" x14ac:dyDescent="0.2">
      <c r="A720" s="9">
        <v>718</v>
      </c>
    </row>
    <row r="721" spans="1:1" x14ac:dyDescent="0.2">
      <c r="A721" s="9">
        <v>719</v>
      </c>
    </row>
    <row r="722" spans="1:1" x14ac:dyDescent="0.2">
      <c r="A722" s="9">
        <v>720</v>
      </c>
    </row>
    <row r="723" spans="1:1" x14ac:dyDescent="0.2">
      <c r="A723" s="9">
        <v>721</v>
      </c>
    </row>
    <row r="724" spans="1:1" x14ac:dyDescent="0.2">
      <c r="A724" s="9">
        <v>722</v>
      </c>
    </row>
    <row r="725" spans="1:1" x14ac:dyDescent="0.2">
      <c r="A725" s="9">
        <v>723</v>
      </c>
    </row>
    <row r="726" spans="1:1" x14ac:dyDescent="0.2">
      <c r="A726" s="9">
        <v>724</v>
      </c>
    </row>
    <row r="727" spans="1:1" x14ac:dyDescent="0.2">
      <c r="A727" s="9">
        <v>725</v>
      </c>
    </row>
    <row r="728" spans="1:1" x14ac:dyDescent="0.2">
      <c r="A728" s="9">
        <v>726</v>
      </c>
    </row>
    <row r="729" spans="1:1" x14ac:dyDescent="0.2">
      <c r="A729" s="9">
        <v>727</v>
      </c>
    </row>
    <row r="730" spans="1:1" x14ac:dyDescent="0.2">
      <c r="A730" s="9">
        <v>728</v>
      </c>
    </row>
    <row r="731" spans="1:1" x14ac:dyDescent="0.2">
      <c r="A731" s="9">
        <v>729</v>
      </c>
    </row>
    <row r="732" spans="1:1" x14ac:dyDescent="0.2">
      <c r="A732" s="9">
        <v>730</v>
      </c>
    </row>
    <row r="733" spans="1:1" x14ac:dyDescent="0.2">
      <c r="A733" s="9">
        <v>731</v>
      </c>
    </row>
    <row r="734" spans="1:1" x14ac:dyDescent="0.2">
      <c r="A734" s="9">
        <v>732</v>
      </c>
    </row>
    <row r="735" spans="1:1" x14ac:dyDescent="0.2">
      <c r="A735" s="9">
        <v>733</v>
      </c>
    </row>
    <row r="736" spans="1:1" x14ac:dyDescent="0.2">
      <c r="A736" s="9">
        <v>734</v>
      </c>
    </row>
    <row r="737" spans="1:1" x14ac:dyDescent="0.2">
      <c r="A737" s="9">
        <v>735</v>
      </c>
    </row>
    <row r="738" spans="1:1" x14ac:dyDescent="0.2">
      <c r="A738" s="9">
        <v>736</v>
      </c>
    </row>
    <row r="739" spans="1:1" x14ac:dyDescent="0.2">
      <c r="A739" s="9">
        <v>737</v>
      </c>
    </row>
    <row r="740" spans="1:1" x14ac:dyDescent="0.2">
      <c r="A740" s="9">
        <v>738</v>
      </c>
    </row>
    <row r="741" spans="1:1" x14ac:dyDescent="0.2">
      <c r="A741" s="9">
        <v>739</v>
      </c>
    </row>
    <row r="742" spans="1:1" x14ac:dyDescent="0.2">
      <c r="A742" s="9">
        <v>740</v>
      </c>
    </row>
    <row r="743" spans="1:1" x14ac:dyDescent="0.2">
      <c r="A743" s="9">
        <v>741</v>
      </c>
    </row>
    <row r="744" spans="1:1" x14ac:dyDescent="0.2">
      <c r="A744" s="9">
        <v>742</v>
      </c>
    </row>
    <row r="745" spans="1:1" x14ac:dyDescent="0.2">
      <c r="A745" s="9">
        <v>743</v>
      </c>
    </row>
    <row r="746" spans="1:1" x14ac:dyDescent="0.2">
      <c r="A746" s="9">
        <v>744</v>
      </c>
    </row>
    <row r="747" spans="1:1" x14ac:dyDescent="0.2">
      <c r="A747" s="9">
        <v>745</v>
      </c>
    </row>
    <row r="748" spans="1:1" x14ac:dyDescent="0.2">
      <c r="A748" s="9">
        <v>746</v>
      </c>
    </row>
    <row r="749" spans="1:1" x14ac:dyDescent="0.2">
      <c r="A749" s="9">
        <v>747</v>
      </c>
    </row>
    <row r="750" spans="1:1" x14ac:dyDescent="0.2">
      <c r="A750" s="9">
        <v>748</v>
      </c>
    </row>
    <row r="751" spans="1:1" x14ac:dyDescent="0.2">
      <c r="A751" s="9">
        <v>749</v>
      </c>
    </row>
    <row r="752" spans="1:1" x14ac:dyDescent="0.2">
      <c r="A752" s="9">
        <v>750</v>
      </c>
    </row>
    <row r="753" spans="1:1" x14ac:dyDescent="0.2">
      <c r="A753" s="9">
        <v>751</v>
      </c>
    </row>
    <row r="754" spans="1:1" x14ac:dyDescent="0.2">
      <c r="A754" s="9">
        <v>752</v>
      </c>
    </row>
    <row r="755" spans="1:1" x14ac:dyDescent="0.2">
      <c r="A755" s="9">
        <v>753</v>
      </c>
    </row>
    <row r="756" spans="1:1" x14ac:dyDescent="0.2">
      <c r="A756" s="9">
        <v>754</v>
      </c>
    </row>
    <row r="757" spans="1:1" x14ac:dyDescent="0.2">
      <c r="A757" s="9">
        <v>755</v>
      </c>
    </row>
    <row r="758" spans="1:1" x14ac:dyDescent="0.2">
      <c r="A758" s="9">
        <v>756</v>
      </c>
    </row>
    <row r="759" spans="1:1" x14ac:dyDescent="0.2">
      <c r="A759" s="9">
        <v>757</v>
      </c>
    </row>
    <row r="760" spans="1:1" x14ac:dyDescent="0.2">
      <c r="A760" s="9">
        <v>758</v>
      </c>
    </row>
    <row r="761" spans="1:1" x14ac:dyDescent="0.2">
      <c r="A761" s="9">
        <v>759</v>
      </c>
    </row>
    <row r="762" spans="1:1" x14ac:dyDescent="0.2">
      <c r="A762" s="9">
        <v>760</v>
      </c>
    </row>
    <row r="763" spans="1:1" x14ac:dyDescent="0.2">
      <c r="A763" s="9">
        <v>761</v>
      </c>
    </row>
    <row r="764" spans="1:1" x14ac:dyDescent="0.2">
      <c r="A764" s="9">
        <v>762</v>
      </c>
    </row>
    <row r="765" spans="1:1" x14ac:dyDescent="0.2">
      <c r="A765" s="9">
        <v>763</v>
      </c>
    </row>
    <row r="766" spans="1:1" x14ac:dyDescent="0.2">
      <c r="A766" s="9">
        <v>764</v>
      </c>
    </row>
    <row r="767" spans="1:1" x14ac:dyDescent="0.2">
      <c r="A767" s="9">
        <v>765</v>
      </c>
    </row>
    <row r="768" spans="1:1" x14ac:dyDescent="0.2">
      <c r="A768" s="9">
        <v>766</v>
      </c>
    </row>
    <row r="769" spans="1:1" x14ac:dyDescent="0.2">
      <c r="A769" s="9">
        <v>767</v>
      </c>
    </row>
    <row r="770" spans="1:1" x14ac:dyDescent="0.2">
      <c r="A770" s="9">
        <v>768</v>
      </c>
    </row>
    <row r="771" spans="1:1" x14ac:dyDescent="0.2">
      <c r="A771" s="9">
        <v>769</v>
      </c>
    </row>
    <row r="772" spans="1:1" x14ac:dyDescent="0.2">
      <c r="A772" s="9">
        <v>770</v>
      </c>
    </row>
    <row r="773" spans="1:1" x14ac:dyDescent="0.2">
      <c r="A773" s="9">
        <v>771</v>
      </c>
    </row>
    <row r="774" spans="1:1" x14ac:dyDescent="0.2">
      <c r="A774" s="9">
        <v>772</v>
      </c>
    </row>
    <row r="775" spans="1:1" x14ac:dyDescent="0.2">
      <c r="A775" s="9">
        <v>773</v>
      </c>
    </row>
    <row r="776" spans="1:1" x14ac:dyDescent="0.2">
      <c r="A776" s="9">
        <v>774</v>
      </c>
    </row>
    <row r="777" spans="1:1" x14ac:dyDescent="0.2">
      <c r="A777" s="9">
        <v>775</v>
      </c>
    </row>
    <row r="778" spans="1:1" x14ac:dyDescent="0.2">
      <c r="A778" s="9">
        <v>776</v>
      </c>
    </row>
    <row r="779" spans="1:1" x14ac:dyDescent="0.2">
      <c r="A779" s="9">
        <v>777</v>
      </c>
    </row>
    <row r="780" spans="1:1" x14ac:dyDescent="0.2">
      <c r="A780" s="9">
        <v>778</v>
      </c>
    </row>
    <row r="781" spans="1:1" x14ac:dyDescent="0.2">
      <c r="A781" s="9">
        <v>779</v>
      </c>
    </row>
    <row r="782" spans="1:1" x14ac:dyDescent="0.2">
      <c r="A782" s="9">
        <v>780</v>
      </c>
    </row>
    <row r="783" spans="1:1" x14ac:dyDescent="0.2">
      <c r="A783" s="9">
        <v>781</v>
      </c>
    </row>
    <row r="784" spans="1:1" x14ac:dyDescent="0.2">
      <c r="A784" s="9">
        <v>782</v>
      </c>
    </row>
    <row r="785" spans="1:1" x14ac:dyDescent="0.2">
      <c r="A785" s="9">
        <v>783</v>
      </c>
    </row>
    <row r="786" spans="1:1" x14ac:dyDescent="0.2">
      <c r="A786" s="9">
        <v>784</v>
      </c>
    </row>
    <row r="787" spans="1:1" x14ac:dyDescent="0.2">
      <c r="A787" s="9">
        <v>785</v>
      </c>
    </row>
    <row r="788" spans="1:1" x14ac:dyDescent="0.2">
      <c r="A788" s="9">
        <v>786</v>
      </c>
    </row>
    <row r="789" spans="1:1" x14ac:dyDescent="0.2">
      <c r="A789" s="9">
        <v>787</v>
      </c>
    </row>
    <row r="790" spans="1:1" x14ac:dyDescent="0.2">
      <c r="A790" s="9">
        <v>788</v>
      </c>
    </row>
    <row r="791" spans="1:1" x14ac:dyDescent="0.2">
      <c r="A791" s="9">
        <v>789</v>
      </c>
    </row>
    <row r="792" spans="1:1" x14ac:dyDescent="0.2">
      <c r="A792" s="9">
        <v>790</v>
      </c>
    </row>
    <row r="793" spans="1:1" x14ac:dyDescent="0.2">
      <c r="A793" s="9">
        <v>791</v>
      </c>
    </row>
    <row r="794" spans="1:1" x14ac:dyDescent="0.2">
      <c r="A794" s="9">
        <v>792</v>
      </c>
    </row>
    <row r="795" spans="1:1" x14ac:dyDescent="0.2">
      <c r="A795" s="9">
        <v>793</v>
      </c>
    </row>
    <row r="796" spans="1:1" x14ac:dyDescent="0.2">
      <c r="A796" s="9">
        <v>794</v>
      </c>
    </row>
    <row r="797" spans="1:1" x14ac:dyDescent="0.2">
      <c r="A797" s="9">
        <v>795</v>
      </c>
    </row>
    <row r="798" spans="1:1" x14ac:dyDescent="0.2">
      <c r="A798" s="9">
        <v>796</v>
      </c>
    </row>
    <row r="799" spans="1:1" x14ac:dyDescent="0.2">
      <c r="A799" s="9">
        <v>797</v>
      </c>
    </row>
    <row r="800" spans="1:1" x14ac:dyDescent="0.2">
      <c r="A800" s="9">
        <v>798</v>
      </c>
    </row>
    <row r="801" spans="1:1" x14ac:dyDescent="0.2">
      <c r="A801" s="9">
        <v>799</v>
      </c>
    </row>
    <row r="802" spans="1:1" x14ac:dyDescent="0.2">
      <c r="A802" s="9">
        <v>800</v>
      </c>
    </row>
    <row r="803" spans="1:1" x14ac:dyDescent="0.2">
      <c r="A803" s="9">
        <v>801</v>
      </c>
    </row>
    <row r="804" spans="1:1" x14ac:dyDescent="0.2">
      <c r="A804" s="9">
        <v>802</v>
      </c>
    </row>
    <row r="805" spans="1:1" x14ac:dyDescent="0.2">
      <c r="A805" s="9">
        <v>803</v>
      </c>
    </row>
    <row r="806" spans="1:1" x14ac:dyDescent="0.2">
      <c r="A806" s="9">
        <v>804</v>
      </c>
    </row>
    <row r="807" spans="1:1" x14ac:dyDescent="0.2">
      <c r="A807" s="9">
        <v>805</v>
      </c>
    </row>
    <row r="808" spans="1:1" x14ac:dyDescent="0.2">
      <c r="A808" s="9">
        <v>806</v>
      </c>
    </row>
    <row r="809" spans="1:1" x14ac:dyDescent="0.2">
      <c r="A809" s="9">
        <v>807</v>
      </c>
    </row>
    <row r="810" spans="1:1" x14ac:dyDescent="0.2">
      <c r="A810" s="9">
        <v>808</v>
      </c>
    </row>
    <row r="811" spans="1:1" x14ac:dyDescent="0.2">
      <c r="A811" s="9">
        <v>809</v>
      </c>
    </row>
    <row r="812" spans="1:1" x14ac:dyDescent="0.2">
      <c r="A812" s="9">
        <v>810</v>
      </c>
    </row>
    <row r="813" spans="1:1" x14ac:dyDescent="0.2">
      <c r="A813" s="9">
        <v>811</v>
      </c>
    </row>
    <row r="814" spans="1:1" x14ac:dyDescent="0.2">
      <c r="A814" s="9">
        <v>812</v>
      </c>
    </row>
    <row r="815" spans="1:1" x14ac:dyDescent="0.2">
      <c r="A815" s="9">
        <v>813</v>
      </c>
    </row>
    <row r="816" spans="1:1" x14ac:dyDescent="0.2">
      <c r="A816" s="9">
        <v>814</v>
      </c>
    </row>
    <row r="817" spans="1:1" x14ac:dyDescent="0.2">
      <c r="A817" s="9">
        <v>815</v>
      </c>
    </row>
    <row r="818" spans="1:1" x14ac:dyDescent="0.2">
      <c r="A818" s="9">
        <v>816</v>
      </c>
    </row>
    <row r="819" spans="1:1" x14ac:dyDescent="0.2">
      <c r="A819" s="9">
        <v>817</v>
      </c>
    </row>
    <row r="820" spans="1:1" x14ac:dyDescent="0.2">
      <c r="A820" s="9">
        <v>818</v>
      </c>
    </row>
    <row r="821" spans="1:1" x14ac:dyDescent="0.2">
      <c r="A821" s="9">
        <v>819</v>
      </c>
    </row>
    <row r="822" spans="1:1" x14ac:dyDescent="0.2">
      <c r="A822" s="9">
        <v>820</v>
      </c>
    </row>
    <row r="823" spans="1:1" x14ac:dyDescent="0.2">
      <c r="A823" s="9">
        <v>821</v>
      </c>
    </row>
    <row r="824" spans="1:1" x14ac:dyDescent="0.2">
      <c r="A824" s="9">
        <v>822</v>
      </c>
    </row>
    <row r="825" spans="1:1" x14ac:dyDescent="0.2">
      <c r="A825" s="9">
        <v>823</v>
      </c>
    </row>
    <row r="826" spans="1:1" x14ac:dyDescent="0.2">
      <c r="A826" s="9">
        <v>824</v>
      </c>
    </row>
    <row r="827" spans="1:1" x14ac:dyDescent="0.2">
      <c r="A827" s="9">
        <v>825</v>
      </c>
    </row>
    <row r="828" spans="1:1" x14ac:dyDescent="0.2">
      <c r="A828" s="9">
        <v>826</v>
      </c>
    </row>
    <row r="829" spans="1:1" x14ac:dyDescent="0.2">
      <c r="A829" s="9">
        <v>827</v>
      </c>
    </row>
    <row r="830" spans="1:1" x14ac:dyDescent="0.2">
      <c r="A830" s="9">
        <v>828</v>
      </c>
    </row>
    <row r="831" spans="1:1" x14ac:dyDescent="0.2">
      <c r="A831" s="9">
        <v>829</v>
      </c>
    </row>
    <row r="832" spans="1:1" x14ac:dyDescent="0.2">
      <c r="A832" s="9">
        <v>830</v>
      </c>
    </row>
    <row r="833" spans="1:1" x14ac:dyDescent="0.2">
      <c r="A833" s="9">
        <v>831</v>
      </c>
    </row>
    <row r="834" spans="1:1" x14ac:dyDescent="0.2">
      <c r="A834" s="9">
        <v>832</v>
      </c>
    </row>
    <row r="835" spans="1:1" x14ac:dyDescent="0.2">
      <c r="A835" s="9">
        <v>833</v>
      </c>
    </row>
    <row r="836" spans="1:1" x14ac:dyDescent="0.2">
      <c r="A836" s="9">
        <v>834</v>
      </c>
    </row>
    <row r="837" spans="1:1" x14ac:dyDescent="0.2">
      <c r="A837" s="9">
        <v>835</v>
      </c>
    </row>
    <row r="838" spans="1:1" x14ac:dyDescent="0.2">
      <c r="A838" s="9">
        <v>836</v>
      </c>
    </row>
    <row r="839" spans="1:1" x14ac:dyDescent="0.2">
      <c r="A839" s="9">
        <v>837</v>
      </c>
    </row>
    <row r="840" spans="1:1" x14ac:dyDescent="0.2">
      <c r="A840" s="9">
        <v>838</v>
      </c>
    </row>
    <row r="841" spans="1:1" x14ac:dyDescent="0.2">
      <c r="A841" s="9">
        <v>839</v>
      </c>
    </row>
    <row r="842" spans="1:1" x14ac:dyDescent="0.2">
      <c r="A842" s="9">
        <v>840</v>
      </c>
    </row>
    <row r="843" spans="1:1" x14ac:dyDescent="0.2">
      <c r="A843" s="9">
        <v>841</v>
      </c>
    </row>
    <row r="844" spans="1:1" x14ac:dyDescent="0.2">
      <c r="A844" s="9">
        <v>842</v>
      </c>
    </row>
    <row r="845" spans="1:1" x14ac:dyDescent="0.2">
      <c r="A845" s="9">
        <v>843</v>
      </c>
    </row>
    <row r="846" spans="1:1" x14ac:dyDescent="0.2">
      <c r="A846" s="9">
        <v>844</v>
      </c>
    </row>
    <row r="847" spans="1:1" x14ac:dyDescent="0.2">
      <c r="A847" s="9">
        <v>845</v>
      </c>
    </row>
    <row r="848" spans="1:1" x14ac:dyDescent="0.2">
      <c r="A848" s="9">
        <v>846</v>
      </c>
    </row>
    <row r="849" spans="1:1" x14ac:dyDescent="0.2">
      <c r="A849" s="9">
        <v>847</v>
      </c>
    </row>
    <row r="850" spans="1:1" x14ac:dyDescent="0.2">
      <c r="A850" s="9">
        <v>848</v>
      </c>
    </row>
    <row r="851" spans="1:1" x14ac:dyDescent="0.2">
      <c r="A851" s="9">
        <v>849</v>
      </c>
    </row>
    <row r="852" spans="1:1" x14ac:dyDescent="0.2">
      <c r="A852" s="9">
        <v>850</v>
      </c>
    </row>
    <row r="853" spans="1:1" x14ac:dyDescent="0.2">
      <c r="A853" s="9">
        <v>851</v>
      </c>
    </row>
    <row r="854" spans="1:1" x14ac:dyDescent="0.2">
      <c r="A854" s="9">
        <v>852</v>
      </c>
    </row>
    <row r="855" spans="1:1" x14ac:dyDescent="0.2">
      <c r="A855" s="9">
        <v>853</v>
      </c>
    </row>
    <row r="856" spans="1:1" x14ac:dyDescent="0.2">
      <c r="A856" s="9">
        <v>854</v>
      </c>
    </row>
    <row r="857" spans="1:1" x14ac:dyDescent="0.2">
      <c r="A857" s="9">
        <v>855</v>
      </c>
    </row>
    <row r="858" spans="1:1" x14ac:dyDescent="0.2">
      <c r="A858" s="9">
        <v>856</v>
      </c>
    </row>
    <row r="859" spans="1:1" x14ac:dyDescent="0.2">
      <c r="A859" s="9">
        <v>857</v>
      </c>
    </row>
    <row r="860" spans="1:1" x14ac:dyDescent="0.2">
      <c r="A860" s="9">
        <v>858</v>
      </c>
    </row>
    <row r="861" spans="1:1" x14ac:dyDescent="0.2">
      <c r="A861" s="9">
        <v>859</v>
      </c>
    </row>
    <row r="862" spans="1:1" x14ac:dyDescent="0.2">
      <c r="A862" s="9">
        <v>860</v>
      </c>
    </row>
    <row r="863" spans="1:1" x14ac:dyDescent="0.2">
      <c r="A863" s="9">
        <v>861</v>
      </c>
    </row>
    <row r="864" spans="1:1" x14ac:dyDescent="0.2">
      <c r="A864" s="9">
        <v>862</v>
      </c>
    </row>
    <row r="865" spans="1:1" x14ac:dyDescent="0.2">
      <c r="A865" s="9">
        <v>863</v>
      </c>
    </row>
    <row r="866" spans="1:1" x14ac:dyDescent="0.2">
      <c r="A866" s="9">
        <v>864</v>
      </c>
    </row>
    <row r="867" spans="1:1" x14ac:dyDescent="0.2">
      <c r="A867" s="9">
        <v>865</v>
      </c>
    </row>
    <row r="868" spans="1:1" x14ac:dyDescent="0.2">
      <c r="A868" s="9">
        <v>866</v>
      </c>
    </row>
    <row r="869" spans="1:1" x14ac:dyDescent="0.2">
      <c r="A869" s="9">
        <v>867</v>
      </c>
    </row>
    <row r="870" spans="1:1" x14ac:dyDescent="0.2">
      <c r="A870" s="9">
        <v>868</v>
      </c>
    </row>
    <row r="871" spans="1:1" x14ac:dyDescent="0.2">
      <c r="A871" s="9">
        <v>869</v>
      </c>
    </row>
    <row r="872" spans="1:1" x14ac:dyDescent="0.2">
      <c r="A872" s="9">
        <v>870</v>
      </c>
    </row>
    <row r="873" spans="1:1" x14ac:dyDescent="0.2">
      <c r="A873" s="9">
        <v>871</v>
      </c>
    </row>
    <row r="874" spans="1:1" x14ac:dyDescent="0.2">
      <c r="A874" s="9">
        <v>872</v>
      </c>
    </row>
    <row r="875" spans="1:1" x14ac:dyDescent="0.2">
      <c r="A875" s="9">
        <v>873</v>
      </c>
    </row>
    <row r="876" spans="1:1" x14ac:dyDescent="0.2">
      <c r="A876" s="9">
        <v>874</v>
      </c>
    </row>
    <row r="877" spans="1:1" x14ac:dyDescent="0.2">
      <c r="A877" s="9">
        <v>875</v>
      </c>
    </row>
    <row r="878" spans="1:1" x14ac:dyDescent="0.2">
      <c r="A878" s="9">
        <v>876</v>
      </c>
    </row>
    <row r="879" spans="1:1" x14ac:dyDescent="0.2">
      <c r="A879" s="9">
        <v>877</v>
      </c>
    </row>
    <row r="880" spans="1:1" x14ac:dyDescent="0.2">
      <c r="A880" s="9">
        <v>878</v>
      </c>
    </row>
    <row r="881" spans="1:1" x14ac:dyDescent="0.2">
      <c r="A881" s="9">
        <v>879</v>
      </c>
    </row>
    <row r="882" spans="1:1" x14ac:dyDescent="0.2">
      <c r="A882" s="9">
        <v>880</v>
      </c>
    </row>
    <row r="883" spans="1:1" x14ac:dyDescent="0.2">
      <c r="A883" s="9">
        <v>881</v>
      </c>
    </row>
    <row r="884" spans="1:1" x14ac:dyDescent="0.2">
      <c r="A884" s="9">
        <v>882</v>
      </c>
    </row>
    <row r="885" spans="1:1" x14ac:dyDescent="0.2">
      <c r="A885" s="9">
        <v>883</v>
      </c>
    </row>
    <row r="886" spans="1:1" x14ac:dyDescent="0.2">
      <c r="A886" s="9">
        <v>884</v>
      </c>
    </row>
    <row r="887" spans="1:1" x14ac:dyDescent="0.2">
      <c r="A887" s="9">
        <v>885</v>
      </c>
    </row>
    <row r="888" spans="1:1" x14ac:dyDescent="0.2">
      <c r="A888" s="9">
        <v>886</v>
      </c>
    </row>
    <row r="889" spans="1:1" x14ac:dyDescent="0.2">
      <c r="A889" s="9">
        <v>887</v>
      </c>
    </row>
    <row r="890" spans="1:1" x14ac:dyDescent="0.2">
      <c r="A890" s="9">
        <v>888</v>
      </c>
    </row>
    <row r="891" spans="1:1" x14ac:dyDescent="0.2">
      <c r="A891" s="9">
        <v>889</v>
      </c>
    </row>
    <row r="892" spans="1:1" x14ac:dyDescent="0.2">
      <c r="A892" s="9">
        <v>890</v>
      </c>
    </row>
    <row r="893" spans="1:1" x14ac:dyDescent="0.2">
      <c r="A893" s="9">
        <v>891</v>
      </c>
    </row>
    <row r="894" spans="1:1" x14ac:dyDescent="0.2">
      <c r="A894" s="9">
        <v>892</v>
      </c>
    </row>
    <row r="895" spans="1:1" x14ac:dyDescent="0.2">
      <c r="A895" s="9">
        <v>893</v>
      </c>
    </row>
    <row r="896" spans="1:1" x14ac:dyDescent="0.2">
      <c r="A896" s="9">
        <v>894</v>
      </c>
    </row>
    <row r="897" spans="1:1" x14ac:dyDescent="0.2">
      <c r="A897" s="9">
        <v>895</v>
      </c>
    </row>
    <row r="898" spans="1:1" x14ac:dyDescent="0.2">
      <c r="A898" s="9">
        <v>896</v>
      </c>
    </row>
    <row r="899" spans="1:1" x14ac:dyDescent="0.2">
      <c r="A899" s="9">
        <v>897</v>
      </c>
    </row>
    <row r="900" spans="1:1" x14ac:dyDescent="0.2">
      <c r="A900" s="9">
        <v>898</v>
      </c>
    </row>
    <row r="901" spans="1:1" x14ac:dyDescent="0.2">
      <c r="A901" s="9">
        <v>899</v>
      </c>
    </row>
    <row r="902" spans="1:1" x14ac:dyDescent="0.2">
      <c r="A902" s="9">
        <v>900</v>
      </c>
    </row>
    <row r="903" spans="1:1" x14ac:dyDescent="0.2">
      <c r="A903" s="9">
        <v>901</v>
      </c>
    </row>
    <row r="904" spans="1:1" x14ac:dyDescent="0.2">
      <c r="A904" s="9">
        <v>902</v>
      </c>
    </row>
    <row r="905" spans="1:1" x14ac:dyDescent="0.2">
      <c r="A905" s="9">
        <v>903</v>
      </c>
    </row>
    <row r="906" spans="1:1" x14ac:dyDescent="0.2">
      <c r="A906" s="9">
        <v>904</v>
      </c>
    </row>
    <row r="907" spans="1:1" x14ac:dyDescent="0.2">
      <c r="A907" s="9">
        <v>905</v>
      </c>
    </row>
    <row r="908" spans="1:1" x14ac:dyDescent="0.2">
      <c r="A908" s="9">
        <v>906</v>
      </c>
    </row>
    <row r="909" spans="1:1" x14ac:dyDescent="0.2">
      <c r="A909" s="9">
        <v>907</v>
      </c>
    </row>
    <row r="910" spans="1:1" x14ac:dyDescent="0.2">
      <c r="A910" s="9">
        <v>908</v>
      </c>
    </row>
    <row r="911" spans="1:1" x14ac:dyDescent="0.2">
      <c r="A911" s="9">
        <v>909</v>
      </c>
    </row>
    <row r="912" spans="1:1" x14ac:dyDescent="0.2">
      <c r="A912" s="9">
        <v>910</v>
      </c>
    </row>
    <row r="913" spans="1:1" x14ac:dyDescent="0.2">
      <c r="A913" s="9">
        <v>911</v>
      </c>
    </row>
    <row r="914" spans="1:1" x14ac:dyDescent="0.2">
      <c r="A914" s="9">
        <v>912</v>
      </c>
    </row>
    <row r="915" spans="1:1" x14ac:dyDescent="0.2">
      <c r="A915" s="9">
        <v>913</v>
      </c>
    </row>
    <row r="916" spans="1:1" x14ac:dyDescent="0.2">
      <c r="A916" s="9">
        <v>914</v>
      </c>
    </row>
    <row r="917" spans="1:1" x14ac:dyDescent="0.2">
      <c r="A917" s="9">
        <v>915</v>
      </c>
    </row>
    <row r="918" spans="1:1" x14ac:dyDescent="0.2">
      <c r="A918" s="9">
        <v>916</v>
      </c>
    </row>
    <row r="919" spans="1:1" x14ac:dyDescent="0.2">
      <c r="A919" s="9">
        <v>917</v>
      </c>
    </row>
    <row r="920" spans="1:1" x14ac:dyDescent="0.2">
      <c r="A920" s="9">
        <v>918</v>
      </c>
    </row>
    <row r="921" spans="1:1" x14ac:dyDescent="0.2">
      <c r="A921" s="9">
        <v>919</v>
      </c>
    </row>
    <row r="922" spans="1:1" x14ac:dyDescent="0.2">
      <c r="A922" s="9">
        <v>920</v>
      </c>
    </row>
    <row r="923" spans="1:1" x14ac:dyDescent="0.2">
      <c r="A923" s="9">
        <v>921</v>
      </c>
    </row>
    <row r="924" spans="1:1" x14ac:dyDescent="0.2">
      <c r="A924" s="9">
        <v>922</v>
      </c>
    </row>
    <row r="925" spans="1:1" x14ac:dyDescent="0.2">
      <c r="A925" s="9">
        <v>923</v>
      </c>
    </row>
    <row r="926" spans="1:1" x14ac:dyDescent="0.2">
      <c r="A926" s="9">
        <v>924</v>
      </c>
    </row>
    <row r="927" spans="1:1" x14ac:dyDescent="0.2">
      <c r="A927" s="9">
        <v>925</v>
      </c>
    </row>
    <row r="928" spans="1:1" x14ac:dyDescent="0.2">
      <c r="A928" s="9">
        <v>926</v>
      </c>
    </row>
    <row r="929" spans="1:1" x14ac:dyDescent="0.2">
      <c r="A929" s="9">
        <v>927</v>
      </c>
    </row>
    <row r="930" spans="1:1" x14ac:dyDescent="0.2">
      <c r="A930" s="9">
        <v>928</v>
      </c>
    </row>
    <row r="931" spans="1:1" x14ac:dyDescent="0.2">
      <c r="A931" s="9">
        <v>929</v>
      </c>
    </row>
    <row r="932" spans="1:1" x14ac:dyDescent="0.2">
      <c r="A932" s="9">
        <v>930</v>
      </c>
    </row>
    <row r="933" spans="1:1" x14ac:dyDescent="0.2">
      <c r="A933" s="9">
        <v>931</v>
      </c>
    </row>
    <row r="934" spans="1:1" x14ac:dyDescent="0.2">
      <c r="A934" s="9">
        <v>932</v>
      </c>
    </row>
    <row r="935" spans="1:1" x14ac:dyDescent="0.2">
      <c r="A935" s="9">
        <v>933</v>
      </c>
    </row>
    <row r="936" spans="1:1" x14ac:dyDescent="0.2">
      <c r="A936" s="9">
        <v>934</v>
      </c>
    </row>
    <row r="937" spans="1:1" x14ac:dyDescent="0.2">
      <c r="A937" s="9">
        <v>935</v>
      </c>
    </row>
    <row r="938" spans="1:1" x14ac:dyDescent="0.2">
      <c r="A938" s="9">
        <v>936</v>
      </c>
    </row>
    <row r="939" spans="1:1" x14ac:dyDescent="0.2">
      <c r="A939" s="9">
        <v>937</v>
      </c>
    </row>
    <row r="940" spans="1:1" x14ac:dyDescent="0.2">
      <c r="A940" s="9">
        <v>938</v>
      </c>
    </row>
    <row r="941" spans="1:1" x14ac:dyDescent="0.2">
      <c r="A941" s="9">
        <v>939</v>
      </c>
    </row>
    <row r="942" spans="1:1" x14ac:dyDescent="0.2">
      <c r="A942" s="9">
        <v>940</v>
      </c>
    </row>
    <row r="943" spans="1:1" x14ac:dyDescent="0.2">
      <c r="A943" s="9">
        <v>941</v>
      </c>
    </row>
    <row r="944" spans="1:1" x14ac:dyDescent="0.2">
      <c r="A944" s="9">
        <v>942</v>
      </c>
    </row>
    <row r="945" spans="1:1" x14ac:dyDescent="0.2">
      <c r="A945" s="9">
        <v>943</v>
      </c>
    </row>
    <row r="946" spans="1:1" x14ac:dyDescent="0.2">
      <c r="A946" s="9">
        <v>944</v>
      </c>
    </row>
    <row r="947" spans="1:1" x14ac:dyDescent="0.2">
      <c r="A947" s="9">
        <v>945</v>
      </c>
    </row>
    <row r="948" spans="1:1" x14ac:dyDescent="0.2">
      <c r="A948" s="9">
        <v>946</v>
      </c>
    </row>
    <row r="949" spans="1:1" x14ac:dyDescent="0.2">
      <c r="A949" s="9">
        <v>947</v>
      </c>
    </row>
    <row r="950" spans="1:1" x14ac:dyDescent="0.2">
      <c r="A950" s="9">
        <v>948</v>
      </c>
    </row>
    <row r="951" spans="1:1" x14ac:dyDescent="0.2">
      <c r="A951" s="9">
        <v>949</v>
      </c>
    </row>
    <row r="952" spans="1:1" x14ac:dyDescent="0.2">
      <c r="A952" s="9">
        <v>950</v>
      </c>
    </row>
    <row r="953" spans="1:1" x14ac:dyDescent="0.2">
      <c r="A953" s="9">
        <v>951</v>
      </c>
    </row>
    <row r="954" spans="1:1" x14ac:dyDescent="0.2">
      <c r="A954" s="9">
        <v>952</v>
      </c>
    </row>
    <row r="955" spans="1:1" x14ac:dyDescent="0.2">
      <c r="A955" s="9">
        <v>953</v>
      </c>
    </row>
    <row r="956" spans="1:1" x14ac:dyDescent="0.2">
      <c r="A956" s="9">
        <v>954</v>
      </c>
    </row>
    <row r="957" spans="1:1" x14ac:dyDescent="0.2">
      <c r="A957" s="9">
        <v>955</v>
      </c>
    </row>
    <row r="958" spans="1:1" x14ac:dyDescent="0.2">
      <c r="A958" s="9">
        <v>956</v>
      </c>
    </row>
    <row r="959" spans="1:1" x14ac:dyDescent="0.2">
      <c r="A959" s="9">
        <v>957</v>
      </c>
    </row>
    <row r="960" spans="1:1" x14ac:dyDescent="0.2">
      <c r="A960" s="9">
        <v>958</v>
      </c>
    </row>
    <row r="961" spans="1:1" x14ac:dyDescent="0.2">
      <c r="A961" s="9">
        <v>959</v>
      </c>
    </row>
    <row r="962" spans="1:1" x14ac:dyDescent="0.2">
      <c r="A962" s="9">
        <v>960</v>
      </c>
    </row>
    <row r="963" spans="1:1" x14ac:dyDescent="0.2">
      <c r="A963" s="9">
        <v>961</v>
      </c>
    </row>
    <row r="964" spans="1:1" x14ac:dyDescent="0.2">
      <c r="A964" s="9">
        <v>962</v>
      </c>
    </row>
    <row r="965" spans="1:1" x14ac:dyDescent="0.2">
      <c r="A965" s="9">
        <v>963</v>
      </c>
    </row>
    <row r="966" spans="1:1" x14ac:dyDescent="0.2">
      <c r="A966" s="9">
        <v>964</v>
      </c>
    </row>
    <row r="967" spans="1:1" x14ac:dyDescent="0.2">
      <c r="A967" s="9">
        <v>965</v>
      </c>
    </row>
    <row r="968" spans="1:1" x14ac:dyDescent="0.2">
      <c r="A968" s="9">
        <v>966</v>
      </c>
    </row>
    <row r="969" spans="1:1" x14ac:dyDescent="0.2">
      <c r="A969" s="9">
        <v>967</v>
      </c>
    </row>
    <row r="970" spans="1:1" x14ac:dyDescent="0.2">
      <c r="A970" s="9">
        <v>968</v>
      </c>
    </row>
    <row r="971" spans="1:1" x14ac:dyDescent="0.2">
      <c r="A971" s="9">
        <v>969</v>
      </c>
    </row>
    <row r="972" spans="1:1" x14ac:dyDescent="0.2">
      <c r="A972" s="9">
        <v>970</v>
      </c>
    </row>
    <row r="973" spans="1:1" x14ac:dyDescent="0.2">
      <c r="A973" s="9">
        <v>971</v>
      </c>
    </row>
    <row r="974" spans="1:1" x14ac:dyDescent="0.2">
      <c r="A974" s="9">
        <v>972</v>
      </c>
    </row>
    <row r="975" spans="1:1" x14ac:dyDescent="0.2">
      <c r="A975" s="9">
        <v>973</v>
      </c>
    </row>
    <row r="976" spans="1:1" x14ac:dyDescent="0.2">
      <c r="A976" s="9">
        <v>974</v>
      </c>
    </row>
    <row r="977" spans="1:1" x14ac:dyDescent="0.2">
      <c r="A977" s="9">
        <v>975</v>
      </c>
    </row>
    <row r="978" spans="1:1" x14ac:dyDescent="0.2">
      <c r="A978" s="9">
        <v>976</v>
      </c>
    </row>
    <row r="979" spans="1:1" x14ac:dyDescent="0.2">
      <c r="A979" s="9">
        <v>977</v>
      </c>
    </row>
    <row r="980" spans="1:1" x14ac:dyDescent="0.2">
      <c r="A980" s="9">
        <v>978</v>
      </c>
    </row>
    <row r="981" spans="1:1" x14ac:dyDescent="0.2">
      <c r="A981" s="9">
        <v>979</v>
      </c>
    </row>
    <row r="982" spans="1:1" x14ac:dyDescent="0.2">
      <c r="A982" s="9">
        <v>980</v>
      </c>
    </row>
    <row r="983" spans="1:1" x14ac:dyDescent="0.2">
      <c r="A983" s="9">
        <v>981</v>
      </c>
    </row>
    <row r="984" spans="1:1" x14ac:dyDescent="0.2">
      <c r="A984" s="9">
        <v>982</v>
      </c>
    </row>
    <row r="985" spans="1:1" x14ac:dyDescent="0.2">
      <c r="A985" s="9">
        <v>983</v>
      </c>
    </row>
    <row r="986" spans="1:1" x14ac:dyDescent="0.2">
      <c r="A986" s="9">
        <v>984</v>
      </c>
    </row>
    <row r="987" spans="1:1" x14ac:dyDescent="0.2">
      <c r="A987" s="9">
        <v>985</v>
      </c>
    </row>
    <row r="988" spans="1:1" x14ac:dyDescent="0.2">
      <c r="A988" s="9">
        <v>986</v>
      </c>
    </row>
    <row r="989" spans="1:1" x14ac:dyDescent="0.2">
      <c r="A989" s="9">
        <v>987</v>
      </c>
    </row>
    <row r="990" spans="1:1" x14ac:dyDescent="0.2">
      <c r="A990" s="9">
        <v>988</v>
      </c>
    </row>
    <row r="991" spans="1:1" x14ac:dyDescent="0.2">
      <c r="A991" s="9">
        <v>989</v>
      </c>
    </row>
    <row r="992" spans="1:1" x14ac:dyDescent="0.2">
      <c r="A992" s="9">
        <v>990</v>
      </c>
    </row>
    <row r="993" spans="1:1" x14ac:dyDescent="0.2">
      <c r="A993" s="9">
        <v>991</v>
      </c>
    </row>
    <row r="994" spans="1:1" x14ac:dyDescent="0.2">
      <c r="A994" s="9">
        <v>992</v>
      </c>
    </row>
    <row r="995" spans="1:1" x14ac:dyDescent="0.2">
      <c r="A995" s="9">
        <v>993</v>
      </c>
    </row>
    <row r="996" spans="1:1" x14ac:dyDescent="0.2">
      <c r="A996" s="9">
        <v>994</v>
      </c>
    </row>
    <row r="997" spans="1:1" x14ac:dyDescent="0.2">
      <c r="A997" s="9">
        <v>995</v>
      </c>
    </row>
    <row r="998" spans="1:1" x14ac:dyDescent="0.2">
      <c r="A998" s="9">
        <v>996</v>
      </c>
    </row>
    <row r="999" spans="1:1" x14ac:dyDescent="0.2">
      <c r="A999" s="9">
        <v>997</v>
      </c>
    </row>
    <row r="1000" spans="1:1" x14ac:dyDescent="0.2">
      <c r="A1000" s="9">
        <v>998</v>
      </c>
    </row>
    <row r="1001" spans="1:1" x14ac:dyDescent="0.2">
      <c r="A1001" s="9">
        <v>999</v>
      </c>
    </row>
    <row r="1002" spans="1:1" x14ac:dyDescent="0.2">
      <c r="A1002" s="9">
        <v>1000</v>
      </c>
    </row>
  </sheetData>
  <mergeCells count="1">
    <mergeCell ref="C1:D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C554C-80AF-499C-931C-2853827712FF}">
  <dimension ref="A1:K1001"/>
  <sheetViews>
    <sheetView workbookViewId="0">
      <pane ySplit="1" topLeftCell="A988" activePane="bottomLeft" state="frozen"/>
      <selection pane="bottomLeft" activeCell="M999" sqref="M999"/>
    </sheetView>
  </sheetViews>
  <sheetFormatPr defaultColWidth="9.109375" defaultRowHeight="10.199999999999999" x14ac:dyDescent="0.2"/>
  <cols>
    <col min="1" max="1" width="4.33203125" style="5" bestFit="1" customWidth="1"/>
    <col min="2" max="2" width="3.44140625" style="1" bestFit="1" customWidth="1"/>
    <col min="3" max="3" width="14.88671875" style="1" bestFit="1" customWidth="1"/>
    <col min="4" max="4" width="8" style="1" bestFit="1" customWidth="1"/>
    <col min="5" max="5" width="11.6640625" style="1" customWidth="1"/>
    <col min="6" max="6" width="13" style="1" bestFit="1" customWidth="1"/>
    <col min="7" max="7" width="13.5546875" style="1" bestFit="1" customWidth="1"/>
    <col min="8" max="8" width="9.5546875" style="1" bestFit="1" customWidth="1"/>
    <col min="9" max="9" width="6" style="1" bestFit="1" customWidth="1"/>
    <col min="10" max="10" width="7.21875" style="1" bestFit="1" customWidth="1"/>
    <col min="11" max="11" width="7.88671875" style="1" customWidth="1"/>
    <col min="12" max="16384" width="9.109375" style="1"/>
  </cols>
  <sheetData>
    <row r="1" spans="1:11" s="2" customFormat="1" x14ac:dyDescent="0.2">
      <c r="A1" s="4" t="s">
        <v>13</v>
      </c>
      <c r="B1" s="3" t="s">
        <v>10</v>
      </c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24</v>
      </c>
      <c r="K1" s="3"/>
    </row>
    <row r="2" spans="1:11" x14ac:dyDescent="0.2">
      <c r="A2" s="5">
        <v>1</v>
      </c>
      <c r="B2" s="16">
        <f t="shared" ref="B2:B65" si="0">FLOOR(AgeAtInception+((DurationInforce+A2)/12),1)</f>
        <v>22</v>
      </c>
      <c r="C2" s="17" cm="1">
        <f t="array" ref="C2">IF(A2=1,1,INDEX(PolicyHoldersInforce,(A2-1))-INDEX(Deaths,(A2-1))-INDEX(Lapses,(A2-1)))</f>
        <v>1</v>
      </c>
      <c r="D2" s="17" cm="1">
        <f t="array" ref="D2">(INDEX(PolicyHoldersInforce,A2)-INDEX(Deaths,A2))*(1-POWER(1-INDEX(LapseRate,(DurationInforce+A2)),1/12))</f>
        <v>1.248965149457793E-2</v>
      </c>
      <c r="E2" s="17" cm="1">
        <f t="array" ref="E2">INDEX(PolicyHoldersInforce,A2)*(1-POWER(1-INDEX(Qx,INDEX(Age,A2),Gender+1),1/12))</f>
        <v>2.145669863007349E-5</v>
      </c>
      <c r="F2" s="18" cm="1">
        <f t="array" ref="F2">INDEX(Deaths,A2)*SumAssured</f>
        <v>10.728349315036745</v>
      </c>
      <c r="G2" s="18" cm="1">
        <f t="array" ref="G2">INDEX(PolicyHoldersInforce,A2)*Premium</f>
        <v>44.6</v>
      </c>
      <c r="H2" s="18" cm="1">
        <f t="array" ref="H2">INDEX(PolicyHoldersInforce,A2)*(Expense*(IF(A2=1,1,POWER(1+INDEX(Inflation,A2-1),(A2-1)/12))))</f>
        <v>5</v>
      </c>
      <c r="I2" s="18" cm="1">
        <f t="array" ref="I2">INDEX(PremiumsReceived,A2)-INDEX(ExpensesPaid,A2)-INDEX(DeathBenefitsPaid,A2)</f>
        <v>28.871650684963257</v>
      </c>
      <c r="J2" s="18" cm="1">
        <f t="array" ref="J2">IF(A2=MaxT,INDEX(NetCF,A2),INDEX(NetCF,A2)+(INDEX(BEL,(A2+1))*(1/POWER(1+INDEX(Yield,A2),1/12))))</f>
        <v>1604.793080520865</v>
      </c>
      <c r="K2" s="18"/>
    </row>
    <row r="3" spans="1:11" x14ac:dyDescent="0.2">
      <c r="A3" s="5">
        <v>2</v>
      </c>
      <c r="B3" s="16">
        <f t="shared" si="0"/>
        <v>22</v>
      </c>
      <c r="C3" s="17" cm="1">
        <f t="array" ref="C3">IF(A3=1,1,INDEX(PolicyHoldersInforce,(A3-1))-INDEX(Deaths,(A3-1))-INDEX(Lapses,(A3-1)))</f>
        <v>0.987488891806792</v>
      </c>
      <c r="D3" s="17" cm="1">
        <f t="array" ref="D3">(INDEX(PolicyHoldersInforce,A3)-INDEX(Deaths,A3))*(1-POWER(1-INDEX(LapseRate,(DurationInforce+A3)),1/12))</f>
        <v>1.2333392113433803E-2</v>
      </c>
      <c r="E3" s="17" cm="1">
        <f t="array" ref="E3">INDEX(PolicyHoldersInforce,A3)*(1-POWER(1-INDEX(Qx,INDEX(Age,A3),Gender+1),1/12))</f>
        <v>2.1188251552043584E-5</v>
      </c>
      <c r="F3" s="18" cm="1">
        <f t="array" ref="F3">INDEX(Deaths,A3)*SumAssured</f>
        <v>10.594125776021793</v>
      </c>
      <c r="G3" s="18" cm="1">
        <f t="array" ref="G3">INDEX(PolicyHoldersInforce,A3)*Premium</f>
        <v>44.042004574582926</v>
      </c>
      <c r="H3" s="18" cm="1">
        <f t="array" ref="H3">INDEX(PolicyHoldersInforce,A3)*(Expense*(IF(A3=1,1,POWER(1+INDEX(Inflation,A3-1),(A3-1)/12))))</f>
        <v>4.9575602189349528</v>
      </c>
      <c r="I3" s="18" cm="1">
        <f t="array" ref="I3">INDEX(PremiumsReceived,A3)-INDEX(ExpensesPaid,A3)-INDEX(DeathBenefitsPaid,A3)</f>
        <v>28.490318579626184</v>
      </c>
      <c r="J3" s="18" cm="1">
        <f t="array" ref="J3">IF(A3=MaxT,INDEX(NetCF,A3),INDEX(NetCF,A3)+(INDEX(BEL,(A3+1))*(1/POWER(1+INDEX(Yield,A3),1/12))))</f>
        <v>1583.5923070826357</v>
      </c>
      <c r="K3" s="18"/>
    </row>
    <row r="4" spans="1:11" x14ac:dyDescent="0.2">
      <c r="A4" s="5">
        <v>3</v>
      </c>
      <c r="B4" s="16">
        <f t="shared" si="0"/>
        <v>22</v>
      </c>
      <c r="C4" s="17" cm="1">
        <f t="array" ref="C4">IF(A4=1,1,INDEX(PolicyHoldersInforce,(A4-1))-INDEX(Deaths,(A4-1))-INDEX(Lapses,(A4-1)))</f>
        <v>0.97513431144180618</v>
      </c>
      <c r="D4" s="17" cm="1">
        <f t="array" ref="D4">(INDEX(PolicyHoldersInforce,A4)-INDEX(Deaths,A4))*(1-POWER(1-INDEX(LapseRate,(DurationInforce+A4)),1/12))</f>
        <v>1.2179087710313374E-2</v>
      </c>
      <c r="E4" s="17" cm="1">
        <f t="array" ref="E4">INDEX(PolicyHoldersInforce,A4)*(1-POWER(1-INDEX(Qx,INDEX(Age,A4),Gender+1),1/12))</f>
        <v>2.0923163044451058E-5</v>
      </c>
      <c r="F4" s="18" cm="1">
        <f t="array" ref="F4">INDEX(Deaths,A4)*SumAssured</f>
        <v>10.461581522225529</v>
      </c>
      <c r="G4" s="18" cm="1">
        <f t="array" ref="G4">INDEX(PolicyHoldersInforce,A4)*Premium</f>
        <v>43.490990290304559</v>
      </c>
      <c r="H4" s="18" cm="1">
        <f t="array" ref="H4">INDEX(PolicyHoldersInforce,A4)*(Expense*(IF(A4=1,1,POWER(1+INDEX(Inflation,A4-1),(A4-1)/12))))</f>
        <v>4.9154806648732752</v>
      </c>
      <c r="I4" s="18" cm="1">
        <f t="array" ref="I4">INDEX(PremiumsReceived,A4)-INDEX(ExpensesPaid,A4)-INDEX(DeathBenefitsPaid,A4)</f>
        <v>28.113928103205751</v>
      </c>
      <c r="J4" s="18" cm="1">
        <f t="array" ref="J4">IF(A4=MaxT,INDEX(NetCF,A4),INDEX(NetCF,A4)+(INDEX(BEL,(A4+1))*(1/POWER(1+INDEX(Yield,A4),1/12))))</f>
        <v>1562.6715260663134</v>
      </c>
      <c r="K4" s="18"/>
    </row>
    <row r="5" spans="1:11" x14ac:dyDescent="0.2">
      <c r="A5" s="5">
        <v>4</v>
      </c>
      <c r="B5" s="16">
        <f t="shared" si="0"/>
        <v>22</v>
      </c>
      <c r="C5" s="17" cm="1">
        <f t="array" ref="C5">IF(A5=1,1,INDEX(PolicyHoldersInforce,(A5-1))-INDEX(Deaths,(A5-1))-INDEX(Lapses,(A5-1)))</f>
        <v>0.96293430056844831</v>
      </c>
      <c r="D5" s="17" cm="1">
        <f t="array" ref="D5">(INDEX(PolicyHoldersInforce,A5)-INDEX(Deaths,A5))*(1-POWER(1-INDEX(LapseRate,(DurationInforce+A5)),1/12))</f>
        <v>1.2026713826275074E-2</v>
      </c>
      <c r="E5" s="17" cm="1">
        <f t="array" ref="E5">INDEX(PolicyHoldersInforce,A5)*(1-POWER(1-INDEX(Qx,INDEX(Age,A5),Gender+1),1/12))</f>
        <v>2.0661391087857798E-5</v>
      </c>
      <c r="F5" s="18" cm="1">
        <f t="array" ref="F5">INDEX(Deaths,A5)*SumAssured</f>
        <v>10.330695543928899</v>
      </c>
      <c r="G5" s="18" cm="1">
        <f t="array" ref="G5">INDEX(PolicyHoldersInforce,A5)*Premium</f>
        <v>42.946869805352797</v>
      </c>
      <c r="H5" s="18" cm="1">
        <f t="array" ref="H5">INDEX(PolicyHoldersInforce,A5)*(Expense*(IF(A5=1,1,POWER(1+INDEX(Inflation,A5-1),(A5-1)/12))))</f>
        <v>4.8737582802239361</v>
      </c>
      <c r="I5" s="18" cm="1">
        <f t="array" ref="I5">INDEX(PremiumsReceived,A5)-INDEX(ExpensesPaid,A5)-INDEX(DeathBenefitsPaid,A5)</f>
        <v>27.742415981199962</v>
      </c>
      <c r="J5" s="18" cm="1">
        <f t="array" ref="J5">IF(A5=MaxT,INDEX(NetCF,A5),INDEX(NetCF,A5)+(INDEX(BEL,(A5+1))*(1/POWER(1+INDEX(Yield,A5),1/12))))</f>
        <v>1542.0271346666243</v>
      </c>
      <c r="K5" s="18"/>
    </row>
    <row r="6" spans="1:11" x14ac:dyDescent="0.2">
      <c r="A6" s="5">
        <v>5</v>
      </c>
      <c r="B6" s="16">
        <f t="shared" si="0"/>
        <v>22</v>
      </c>
      <c r="C6" s="17" cm="1">
        <f t="array" ref="C6">IF(A6=1,1,INDEX(PolicyHoldersInforce,(A6-1))-INDEX(Deaths,(A6-1))-INDEX(Lapses,(A6-1)))</f>
        <v>0.95088692535108543</v>
      </c>
      <c r="D6" s="17" cm="1">
        <f t="array" ref="D6">(INDEX(PolicyHoldersInforce,A6)-INDEX(Deaths,A6))*(1-POWER(1-INDEX(LapseRate,(DurationInforce+A6)),1/12))</f>
        <v>1.1876246308385796E-2</v>
      </c>
      <c r="E6" s="17" cm="1">
        <f t="array" ref="E6">INDEX(PolicyHoldersInforce,A6)*(1-POWER(1-INDEX(Qx,INDEX(Age,A6),Gender+1),1/12))</f>
        <v>2.0402894188535427E-5</v>
      </c>
      <c r="F6" s="18" cm="1">
        <f t="array" ref="F6">INDEX(Deaths,A6)*SumAssured</f>
        <v>10.201447094267714</v>
      </c>
      <c r="G6" s="18" cm="1">
        <f t="array" ref="G6">INDEX(PolicyHoldersInforce,A6)*Premium</f>
        <v>42.409556870658413</v>
      </c>
      <c r="H6" s="18" cm="1">
        <f t="array" ref="H6">INDEX(PolicyHoldersInforce,A6)*(Expense*(IF(A6=1,1,POWER(1+INDEX(Inflation,A6-1),(A6-1)/12))))</f>
        <v>4.8323900333486041</v>
      </c>
      <c r="I6" s="18" cm="1">
        <f t="array" ref="I6">INDEX(PremiumsReceived,A6)-INDEX(ExpensesPaid,A6)-INDEX(DeathBenefitsPaid,A6)</f>
        <v>27.375719743042097</v>
      </c>
      <c r="J6" s="18" cm="1">
        <f t="array" ref="J6">IF(A6=MaxT,INDEX(NetCF,A6),INDEX(NetCF,A6)+(INDEX(BEL,(A6+1))*(1/POWER(1+INDEX(Yield,A6),1/12))))</f>
        <v>1521.655576123952</v>
      </c>
      <c r="K6" s="18"/>
    </row>
    <row r="7" spans="1:11" x14ac:dyDescent="0.2">
      <c r="A7" s="5">
        <v>6</v>
      </c>
      <c r="B7" s="16">
        <f t="shared" si="0"/>
        <v>22</v>
      </c>
      <c r="C7" s="17" cm="1">
        <f t="array" ref="C7">IF(A7=1,1,INDEX(PolicyHoldersInforce,(A7-1))-INDEX(Deaths,(A7-1))-INDEX(Lapses,(A7-1)))</f>
        <v>0.93899027614851105</v>
      </c>
      <c r="D7" s="17" cm="1">
        <f t="array" ref="D7">(INDEX(PolicyHoldersInforce,A7)-INDEX(Deaths,A7))*(1-POWER(1-INDEX(LapseRate,(DurationInforce+A7)),1/12))</f>
        <v>1.1727661305892393E-2</v>
      </c>
      <c r="E7" s="17" cm="1">
        <f t="array" ref="E7">INDEX(PolicyHoldersInforce,A7)*(1-POWER(1-INDEX(Qx,INDEX(Age,A7),Gender+1),1/12))</f>
        <v>2.0147631371888086E-5</v>
      </c>
      <c r="F7" s="18" cm="1">
        <f t="array" ref="F7">INDEX(Deaths,A7)*SumAssured</f>
        <v>10.073815685944043</v>
      </c>
      <c r="G7" s="18" cm="1">
        <f t="array" ref="G7">INDEX(PolicyHoldersInforce,A7)*Premium</f>
        <v>41.878966316223597</v>
      </c>
      <c r="H7" s="18" cm="1">
        <f t="array" ref="H7">INDEX(PolicyHoldersInforce,A7)*(Expense*(IF(A7=1,1,POWER(1+INDEX(Inflation,A7-1),(A7-1)/12))))</f>
        <v>4.7913729183413567</v>
      </c>
      <c r="I7" s="18" cm="1">
        <f t="array" ref="I7">INDEX(PremiumsReceived,A7)-INDEX(ExpensesPaid,A7)-INDEX(DeathBenefitsPaid,A7)</f>
        <v>27.013777711938197</v>
      </c>
      <c r="J7" s="18" cm="1">
        <f t="array" ref="J7">IF(A7=MaxT,INDEX(NetCF,A7),INDEX(NetCF,A7)+(INDEX(BEL,(A7+1))*(1/POWER(1+INDEX(Yield,A7),1/12))))</f>
        <v>1501.5533391406175</v>
      </c>
      <c r="K7" s="18"/>
    </row>
    <row r="8" spans="1:11" x14ac:dyDescent="0.2">
      <c r="A8" s="5">
        <v>7</v>
      </c>
      <c r="B8" s="16">
        <f t="shared" si="0"/>
        <v>22</v>
      </c>
      <c r="C8" s="17" cm="1">
        <f t="array" ref="C8">IF(A8=1,1,INDEX(PolicyHoldersInforce,(A8-1))-INDEX(Deaths,(A8-1))-INDEX(Lapses,(A8-1)))</f>
        <v>0.9272424672112467</v>
      </c>
      <c r="D8" s="17" cm="1">
        <f t="array" ref="D8">(INDEX(PolicyHoldersInforce,A8)-INDEX(Deaths,A8))*(1-POWER(1-INDEX(LapseRate,(DurationInforce+A8)),1/12))</f>
        <v>1.1580935266441075E-2</v>
      </c>
      <c r="E8" s="17" cm="1">
        <f t="array" ref="E8">INDEX(PolicyHoldersInforce,A8)*(1-POWER(1-INDEX(Qx,INDEX(Age,A8),Gender+1),1/12))</f>
        <v>1.9895562175957521E-5</v>
      </c>
      <c r="F8" s="18" cm="1">
        <f t="array" ref="F8">INDEX(Deaths,A8)*SumAssured</f>
        <v>9.9477810879787611</v>
      </c>
      <c r="G8" s="18" cm="1">
        <f t="array" ref="G8">INDEX(PolicyHoldersInforce,A8)*Premium</f>
        <v>41.355014037621601</v>
      </c>
      <c r="H8" s="18" cm="1">
        <f t="array" ref="H8">INDEX(PolicyHoldersInforce,A8)*(Expense*(IF(A8=1,1,POWER(1+INDEX(Inflation,A8-1),(A8-1)/12))))</f>
        <v>4.7507039548102767</v>
      </c>
      <c r="I8" s="18" cm="1">
        <f t="array" ref="I8">INDEX(PremiumsReceived,A8)-INDEX(ExpensesPaid,A8)-INDEX(DeathBenefitsPaid,A8)</f>
        <v>26.656528994832563</v>
      </c>
      <c r="J8" s="18" cm="1">
        <f t="array" ref="J8">IF(A8=MaxT,INDEX(NetCF,A8),INDEX(NetCF,A8)+(INDEX(BEL,(A8+1))*(1/POWER(1+INDEX(Yield,A8),1/12))))</f>
        <v>1481.7169573045321</v>
      </c>
      <c r="K8" s="18"/>
    </row>
    <row r="9" spans="1:11" x14ac:dyDescent="0.2">
      <c r="A9" s="5">
        <v>8</v>
      </c>
      <c r="B9" s="16">
        <f t="shared" si="0"/>
        <v>22</v>
      </c>
      <c r="C9" s="17" cm="1">
        <f t="array" ref="C9">IF(A9=1,1,INDEX(PolicyHoldersInforce,(A9-1))-INDEX(Deaths,(A9-1))-INDEX(Lapses,(A9-1)))</f>
        <v>0.91564163638262963</v>
      </c>
      <c r="D9" s="17" cm="1">
        <f t="array" ref="D9">(INDEX(PolicyHoldersInforce,A9)-INDEX(Deaths,A9))*(1-POWER(1-INDEX(LapseRate,(DurationInforce+A9)),1/12))</f>
        <v>1.1436044932344092E-2</v>
      </c>
      <c r="E9" s="17" cm="1">
        <f t="array" ref="E9">INDEX(PolicyHoldersInforce,A9)*(1-POWER(1-INDEX(Qx,INDEX(Age,A9),Gender+1),1/12))</f>
        <v>1.9646646645009418E-5</v>
      </c>
      <c r="F9" s="18" cm="1">
        <f t="array" ref="F9">INDEX(Deaths,A9)*SumAssured</f>
        <v>9.8233233225047094</v>
      </c>
      <c r="G9" s="18" cm="1">
        <f t="array" ref="G9">INDEX(PolicyHoldersInforce,A9)*Premium</f>
        <v>40.837616982665281</v>
      </c>
      <c r="H9" s="18" cm="1">
        <f t="array" ref="H9">INDEX(PolicyHoldersInforce,A9)*(Expense*(IF(A9=1,1,POWER(1+INDEX(Inflation,A9-1),(A9-1)/12))))</f>
        <v>4.710380187660876</v>
      </c>
      <c r="I9" s="18" cm="1">
        <f t="array" ref="I9">INDEX(PremiumsReceived,A9)-INDEX(ExpensesPaid,A9)-INDEX(DeathBenefitsPaid,A9)</f>
        <v>26.303913472499698</v>
      </c>
      <c r="J9" s="18" cm="1">
        <f t="array" ref="J9">IF(A9=MaxT,INDEX(NetCF,A9),INDEX(NetCF,A9)+(INDEX(BEL,(A9+1))*(1/POWER(1+INDEX(Yield,A9),1/12))))</f>
        <v>1462.1430085201266</v>
      </c>
      <c r="K9" s="18"/>
    </row>
    <row r="10" spans="1:11" x14ac:dyDescent="0.2">
      <c r="A10" s="5">
        <v>9</v>
      </c>
      <c r="B10" s="16">
        <f t="shared" si="0"/>
        <v>22</v>
      </c>
      <c r="C10" s="17" cm="1">
        <f t="array" ref="C10">IF(A10=1,1,INDEX(PolicyHoldersInforce,(A10-1))-INDEX(Deaths,(A10-1))-INDEX(Lapses,(A10-1)))</f>
        <v>0.90418594480364056</v>
      </c>
      <c r="D10" s="17" cm="1">
        <f t="array" ref="D10">(INDEX(PolicyHoldersInforce,A10)-INDEX(Deaths,A10))*(1-POWER(1-INDEX(LapseRate,(DurationInforce+A10)),1/12))</f>
        <v>1.1292967336893148E-2</v>
      </c>
      <c r="E10" s="17" cm="1">
        <f t="array" ref="E10">INDEX(PolicyHoldersInforce,A10)*(1-POWER(1-INDEX(Qx,INDEX(Age,A10),Gender+1),1/12))</f>
        <v>1.9400845323199979E-5</v>
      </c>
      <c r="F10" s="18" cm="1">
        <f t="array" ref="F10">INDEX(Deaths,A10)*SumAssured</f>
        <v>9.7004226615999887</v>
      </c>
      <c r="G10" s="18" cm="1">
        <f t="array" ref="G10">INDEX(PolicyHoldersInforce,A10)*Premium</f>
        <v>40.326693138242369</v>
      </c>
      <c r="H10" s="18" cm="1">
        <f t="array" ref="H10">INDEX(PolicyHoldersInforce,A10)*(Expense*(IF(A10=1,1,POWER(1+INDEX(Inflation,A10-1),(A10-1)/12))))</f>
        <v>4.6703986868813825</v>
      </c>
      <c r="I10" s="18" cm="1">
        <f t="array" ref="I10">INDEX(PremiumsReceived,A10)-INDEX(ExpensesPaid,A10)-INDEX(DeathBenefitsPaid,A10)</f>
        <v>25.955871789760998</v>
      </c>
      <c r="J10" s="18" cm="1">
        <f t="array" ref="J10">IF(A10=MaxT,INDEX(NetCF,A10),INDEX(NetCF,A10)+(INDEX(BEL,(A10+1))*(1/POWER(1+INDEX(Yield,A10),1/12))))</f>
        <v>1442.8281144464677</v>
      </c>
      <c r="K10" s="18"/>
    </row>
    <row r="11" spans="1:11" x14ac:dyDescent="0.2">
      <c r="A11" s="5">
        <v>10</v>
      </c>
      <c r="B11" s="16">
        <f t="shared" si="0"/>
        <v>22</v>
      </c>
      <c r="C11" s="17" cm="1">
        <f t="array" ref="C11">IF(A11=1,1,INDEX(PolicyHoldersInforce,(A11-1))-INDEX(Deaths,(A11-1))-INDEX(Lapses,(A11-1)))</f>
        <v>0.8928735766214243</v>
      </c>
      <c r="D11" s="17" cm="1">
        <f t="array" ref="D11">(INDEX(PolicyHoldersInforce,A11)-INDEX(Deaths,A11))*(1-POWER(1-INDEX(LapseRate,(DurationInforce+A11)),1/12))</f>
        <v>1.1151679800718914E-2</v>
      </c>
      <c r="E11" s="17" cm="1">
        <f t="array" ref="E11">INDEX(PolicyHoldersInforce,A11)*(1-POWER(1-INDEX(Qx,INDEX(Age,A11),Gender+1),1/12))</f>
        <v>1.9158119248321733E-5</v>
      </c>
      <c r="F11" s="18" cm="1">
        <f t="array" ref="F11">INDEX(Deaths,A11)*SumAssured</f>
        <v>9.5790596241608661</v>
      </c>
      <c r="G11" s="18" cm="1">
        <f t="array" ref="G11">INDEX(PolicyHoldersInforce,A11)*Premium</f>
        <v>39.822161517315529</v>
      </c>
      <c r="H11" s="18" cm="1">
        <f t="array" ref="H11">INDEX(PolicyHoldersInforce,A11)*(Expense*(IF(A11=1,1,POWER(1+INDEX(Inflation,A11-1),(A11-1)/12))))</f>
        <v>4.6307565473298373</v>
      </c>
      <c r="I11" s="18" cm="1">
        <f t="array" ref="I11">INDEX(PremiumsReceived,A11)-INDEX(ExpensesPaid,A11)-INDEX(DeathBenefitsPaid,A11)</f>
        <v>25.612345345824824</v>
      </c>
      <c r="J11" s="18" cm="1">
        <f t="array" ref="J11">IF(A11=MaxT,INDEX(NetCF,A11),INDEX(NetCF,A11)+(INDEX(BEL,(A11+1))*(1/POWER(1+INDEX(Yield,A11),1/12))))</f>
        <v>1423.7689399424692</v>
      </c>
      <c r="K11" s="18"/>
    </row>
    <row r="12" spans="1:11" x14ac:dyDescent="0.2">
      <c r="A12" s="5">
        <v>11</v>
      </c>
      <c r="B12" s="16">
        <f t="shared" si="0"/>
        <v>22</v>
      </c>
      <c r="C12" s="17" cm="1">
        <f t="array" ref="C12">IF(A12=1,1,INDEX(PolicyHoldersInforce,(A12-1))-INDEX(Deaths,(A12-1))-INDEX(Lapses,(A12-1)))</f>
        <v>0.88170273870145699</v>
      </c>
      <c r="D12" s="17" cm="1">
        <f t="array" ref="D12">(INDEX(PolicyHoldersInforce,A12)-INDEX(Deaths,A12))*(1-POWER(1-INDEX(LapseRate,(DurationInforce+A12)),1/12))</f>
        <v>1.1012159928196106E-2</v>
      </c>
      <c r="E12" s="17" cm="1">
        <f t="array" ref="E12">INDEX(PolicyHoldersInforce,A12)*(1-POWER(1-INDEX(Qx,INDEX(Age,A12),Gender+1),1/12))</f>
        <v>1.8918429945627597E-5</v>
      </c>
      <c r="F12" s="18" cm="1">
        <f t="array" ref="F12">INDEX(Deaths,A12)*SumAssured</f>
        <v>9.4592149728137986</v>
      </c>
      <c r="G12" s="18" cm="1">
        <f t="array" ref="G12">INDEX(PolicyHoldersInforce,A12)*Premium</f>
        <v>39.323942146084981</v>
      </c>
      <c r="H12" s="18" cm="1">
        <f t="array" ref="H12">INDEX(PolicyHoldersInforce,A12)*(Expense*(IF(A12=1,1,POWER(1+INDEX(Inflation,A12-1),(A12-1)/12))))</f>
        <v>4.5914508885229948</v>
      </c>
      <c r="I12" s="18" cm="1">
        <f t="array" ref="I12">INDEX(PremiumsReceived,A12)-INDEX(ExpensesPaid,A12)-INDEX(DeathBenefitsPaid,A12)</f>
        <v>25.273276284748192</v>
      </c>
      <c r="J12" s="18" cm="1">
        <f t="array" ref="J12">IF(A12=MaxT,INDEX(NetCF,A12),INDEX(NetCF,A12)+(INDEX(BEL,(A12+1))*(1/POWER(1+INDEX(Yield,A12),1/12))))</f>
        <v>1404.9621925191113</v>
      </c>
      <c r="K12" s="18"/>
    </row>
    <row r="13" spans="1:11" x14ac:dyDescent="0.2">
      <c r="A13" s="5">
        <v>12</v>
      </c>
      <c r="B13" s="16">
        <f t="shared" si="0"/>
        <v>23</v>
      </c>
      <c r="C13" s="17" cm="1">
        <f t="array" ref="C13">IF(A13=1,1,INDEX(PolicyHoldersInforce,(A13-1))-INDEX(Deaths,(A13-1))-INDEX(Lapses,(A13-1)))</f>
        <v>0.87067166034331522</v>
      </c>
      <c r="D13" s="17" cm="1">
        <f t="array" ref="D13">(INDEX(PolicyHoldersInforce,A13)-INDEX(Deaths,A13))*(1-POWER(1-INDEX(LapseRate,(DurationInforce+A13)),1/12))</f>
        <v>1.0874381388974999E-2</v>
      </c>
      <c r="E13" s="17" cm="1">
        <f t="array" ref="E13">INDEX(PolicyHoldersInforce,A13)*(1-POWER(1-INDEX(Qx,INDEX(Age,A13),Gender+1),1/12))</f>
        <v>1.9019205050721583E-5</v>
      </c>
      <c r="F13" s="18" cm="1">
        <f t="array" ref="F13">INDEX(Deaths,A13)*SumAssured</f>
        <v>9.5096025253607905</v>
      </c>
      <c r="G13" s="18" cm="1">
        <f t="array" ref="G13">INDEX(PolicyHoldersInforce,A13)*Premium</f>
        <v>38.831956051311863</v>
      </c>
      <c r="H13" s="18" cm="1">
        <f t="array" ref="H13">INDEX(PolicyHoldersInforce,A13)*(Expense*(IF(A13=1,1,POWER(1+INDEX(Inflation,A13-1),(A13-1)/12))))</f>
        <v>4.5524788544270276</v>
      </c>
      <c r="I13" s="18" cm="1">
        <f t="array" ref="I13">INDEX(PremiumsReceived,A13)-INDEX(ExpensesPaid,A13)-INDEX(DeathBenefitsPaid,A13)</f>
        <v>24.769874671524043</v>
      </c>
      <c r="J13" s="18" cm="1">
        <f t="array" ref="J13">IF(A13=MaxT,INDEX(NetCF,A13),INDEX(NetCF,A13)+(INDEX(BEL,(A13+1))*(1/POWER(1+INDEX(Yield,A13),1/12))))</f>
        <v>1386.4046217985774</v>
      </c>
      <c r="K13" s="18"/>
    </row>
    <row r="14" spans="1:11" x14ac:dyDescent="0.2">
      <c r="A14" s="5">
        <v>13</v>
      </c>
      <c r="B14" s="16">
        <f t="shared" si="0"/>
        <v>23</v>
      </c>
      <c r="C14" s="17" cm="1">
        <f t="array" ref="C14">IF(A14=1,1,INDEX(PolicyHoldersInforce,(A14-1))-INDEX(Deaths,(A14-1))-INDEX(Lapses,(A14-1)))</f>
        <v>0.85977825974928945</v>
      </c>
      <c r="D14" s="17" cm="1">
        <f t="array" ref="D14">(INDEX(PolicyHoldersInforce,A14)-INDEX(Deaths,A14))*(1-POWER(1-INDEX(LapseRate,(DurationInforce+A14)),1/12))</f>
        <v>1.0738326664699704E-2</v>
      </c>
      <c r="E14" s="17" cm="1">
        <f t="array" ref="E14">INDEX(PolicyHoldersInforce,A14)*(1-POWER(1-INDEX(Qx,INDEX(Age,A14),Gender+1),1/12))</f>
        <v>1.8781246438957727E-5</v>
      </c>
      <c r="F14" s="18" cm="1">
        <f t="array" ref="F14">INDEX(Deaths,A14)*SumAssured</f>
        <v>9.3906232194788632</v>
      </c>
      <c r="G14" s="18" cm="1">
        <f t="array" ref="G14">INDEX(PolicyHoldersInforce,A14)*Premium</f>
        <v>38.34611038481831</v>
      </c>
      <c r="H14" s="18" cm="1">
        <f t="array" ref="H14">INDEX(PolicyHoldersInforce,A14)*(Expense*(IF(A14=1,1,POWER(1+INDEX(Inflation,A14-1),(A14-1)/12))))</f>
        <v>4.5138358636837692</v>
      </c>
      <c r="I14" s="18" cm="1">
        <f t="array" ref="I14">INDEX(PremiumsReceived,A14)-INDEX(ExpensesPaid,A14)-INDEX(DeathBenefitsPaid,A14)</f>
        <v>24.441651301655682</v>
      </c>
      <c r="J14" s="18" cm="1">
        <f t="array" ref="J14">IF(A14=MaxT,INDEX(NetCF,A14),INDEX(NetCF,A14)+(INDEX(BEL,(A14+1))*(1/POWER(1+INDEX(Yield,A14),1/12))))</f>
        <v>1368.2625731102223</v>
      </c>
      <c r="K14" s="18"/>
    </row>
    <row r="15" spans="1:11" x14ac:dyDescent="0.2">
      <c r="A15" s="5">
        <v>14</v>
      </c>
      <c r="B15" s="16">
        <f t="shared" si="0"/>
        <v>23</v>
      </c>
      <c r="C15" s="17" cm="1">
        <f t="array" ref="C15">IF(A15=1,1,INDEX(PolicyHoldersInforce,(A15-1))-INDEX(Deaths,(A15-1))-INDEX(Lapses,(A15-1)))</f>
        <v>0.84902115183815074</v>
      </c>
      <c r="D15" s="17" cm="1">
        <f t="array" ref="D15">(INDEX(PolicyHoldersInforce,A15)-INDEX(Deaths,A15))*(1-POWER(1-INDEX(LapseRate,(DurationInforce+A15)),1/12))</f>
        <v>1.0603974187875138E-2</v>
      </c>
      <c r="E15" s="17" cm="1">
        <f t="array" ref="E15">INDEX(PolicyHoldersInforce,A15)*(1-POWER(1-INDEX(Qx,INDEX(Age,A15),Gender+1),1/12))</f>
        <v>1.8546265044210119E-5</v>
      </c>
      <c r="F15" s="18" cm="1">
        <f t="array" ref="F15">INDEX(Deaths,A15)*SumAssured</f>
        <v>9.27313252210506</v>
      </c>
      <c r="G15" s="18" cm="1">
        <f t="array" ref="G15">INDEX(PolicyHoldersInforce,A15)*Premium</f>
        <v>37.866343371981522</v>
      </c>
      <c r="H15" s="18" cm="1">
        <f t="array" ref="H15">INDEX(PolicyHoldersInforce,A15)*(Expense*(IF(A15=1,1,POWER(1+INDEX(Inflation,A15-1),(A15-1)/12))))</f>
        <v>4.4755208878047945</v>
      </c>
      <c r="I15" s="18" cm="1">
        <f t="array" ref="I15">INDEX(PremiumsReceived,A15)-INDEX(ExpensesPaid,A15)-INDEX(DeathBenefitsPaid,A15)</f>
        <v>24.117689962071665</v>
      </c>
      <c r="J15" s="18" cm="1">
        <f t="array" ref="J15">IF(A15=MaxT,INDEX(NetCF,A15),INDEX(NetCF,A15)+(INDEX(BEL,(A15+1))*(1/POWER(1+INDEX(Yield,A15),1/12))))</f>
        <v>1350.3620380962359</v>
      </c>
      <c r="K15" s="18"/>
    </row>
    <row r="16" spans="1:11" x14ac:dyDescent="0.2">
      <c r="A16" s="5">
        <v>15</v>
      </c>
      <c r="B16" s="16">
        <f t="shared" si="0"/>
        <v>23</v>
      </c>
      <c r="C16" s="17" cm="1">
        <f t="array" ref="C16">IF(A16=1,1,INDEX(PolicyHoldersInforce,(A16-1))-INDEX(Deaths,(A16-1))-INDEX(Lapses,(A16-1)))</f>
        <v>0.83839863138523141</v>
      </c>
      <c r="D16" s="17" cm="1">
        <f t="array" ref="D16">(INDEX(PolicyHoldersInforce,A16)-INDEX(Deaths,A16))*(1-POWER(1-INDEX(LapseRate,(DurationInforce+A16)),1/12))</f>
        <v>1.0471302660847732E-2</v>
      </c>
      <c r="E16" s="17" cm="1">
        <f t="array" ref="E16">INDEX(PolicyHoldersInforce,A16)*(1-POWER(1-INDEX(Qx,INDEX(Age,A16),Gender+1),1/12))</f>
        <v>1.8314223617055026E-5</v>
      </c>
      <c r="F16" s="18" cm="1">
        <f t="array" ref="F16">INDEX(Deaths,A16)*SumAssured</f>
        <v>9.1571118085275138</v>
      </c>
      <c r="G16" s="18" cm="1">
        <f t="array" ref="G16">INDEX(PolicyHoldersInforce,A16)*Premium</f>
        <v>37.392578959781325</v>
      </c>
      <c r="H16" s="18" cm="1">
        <f t="array" ref="H16">INDEX(PolicyHoldersInforce,A16)*(Expense*(IF(A16=1,1,POWER(1+INDEX(Inflation,A16-1),(A16-1)/12))))</f>
        <v>4.4375311424882362</v>
      </c>
      <c r="I16" s="18" cm="1">
        <f t="array" ref="I16">INDEX(PremiumsReceived,A16)-INDEX(ExpensesPaid,A16)-INDEX(DeathBenefitsPaid,A16)</f>
        <v>23.797936008765578</v>
      </c>
      <c r="J16" s="18" cm="1">
        <f t="array" ref="J16">IF(A16=MaxT,INDEX(NetCF,A16),INDEX(NetCF,A16)+(INDEX(BEL,(A16+1))*(1/POWER(1+INDEX(Yield,A16),1/12))))</f>
        <v>1332.6999095607077</v>
      </c>
      <c r="K16" s="18"/>
    </row>
    <row r="17" spans="1:11" x14ac:dyDescent="0.2">
      <c r="A17" s="5">
        <v>16</v>
      </c>
      <c r="B17" s="16">
        <f t="shared" si="0"/>
        <v>23</v>
      </c>
      <c r="C17" s="17" cm="1">
        <f t="array" ref="C17">IF(A17=1,1,INDEX(PolicyHoldersInforce,(A17-1))-INDEX(Deaths,(A17-1))-INDEX(Lapses,(A17-1)))</f>
        <v>0.82790901450076659</v>
      </c>
      <c r="D17" s="17" cm="1">
        <f t="array" ref="D17">(INDEX(PolicyHoldersInforce,A17)-INDEX(Deaths,A17))*(1-POWER(1-INDEX(LapseRate,(DurationInforce+A17)),1/12))</f>
        <v>1.0340291052429326E-2</v>
      </c>
      <c r="E17" s="17" cm="1">
        <f t="array" ref="E17">INDEX(PolicyHoldersInforce,A17)*(1-POWER(1-INDEX(Qx,INDEX(Age,A17),Gender+1),1/12))</f>
        <v>1.8085085374114534E-5</v>
      </c>
      <c r="F17" s="18" cm="1">
        <f t="array" ref="F17">INDEX(Deaths,A17)*SumAssured</f>
        <v>9.0425426870572672</v>
      </c>
      <c r="G17" s="18" cm="1">
        <f t="array" ref="G17">INDEX(PolicyHoldersInforce,A17)*Premium</f>
        <v>36.924742046734188</v>
      </c>
      <c r="H17" s="18" cm="1">
        <f t="array" ref="H17">INDEX(PolicyHoldersInforce,A17)*(Expense*(IF(A17=1,1,POWER(1+INDEX(Inflation,A17-1),(A17-1)/12))))</f>
        <v>4.3998638670663333</v>
      </c>
      <c r="I17" s="18" cm="1">
        <f t="array" ref="I17">INDEX(PremiumsReceived,A17)-INDEX(ExpensesPaid,A17)-INDEX(DeathBenefitsPaid,A17)</f>
        <v>23.482335492610584</v>
      </c>
      <c r="J17" s="18" cm="1">
        <f t="array" ref="J17">IF(A17=MaxT,INDEX(NetCF,A17),INDEX(NetCF,A17)+(INDEX(BEL,(A17+1))*(1/POWER(1+INDEX(Yield,A17),1/12))))</f>
        <v>1315.2731200932835</v>
      </c>
      <c r="K17" s="18"/>
    </row>
    <row r="18" spans="1:11" x14ac:dyDescent="0.2">
      <c r="A18" s="5">
        <v>17</v>
      </c>
      <c r="B18" s="16">
        <f t="shared" si="0"/>
        <v>23</v>
      </c>
      <c r="C18" s="17" cm="1">
        <f t="array" ref="C18">IF(A18=1,1,INDEX(PolicyHoldersInforce,(A18-1))-INDEX(Deaths,(A18-1))-INDEX(Lapses,(A18-1)))</f>
        <v>0.81755063836296316</v>
      </c>
      <c r="D18" s="17" cm="1">
        <f t="array" ref="D18">(INDEX(PolicyHoldersInforce,A18)-INDEX(Deaths,A18))*(1-POWER(1-INDEX(LapseRate,(DurationInforce+A18)),1/12))</f>
        <v>1.0210918594563275E-2</v>
      </c>
      <c r="E18" s="17" cm="1">
        <f t="array" ref="E18">INDEX(PolicyHoldersInforce,A18)*(1-POWER(1-INDEX(Qx,INDEX(Age,A18),Gender+1),1/12))</f>
        <v>1.7858813992225634E-5</v>
      </c>
      <c r="F18" s="18" cm="1">
        <f t="array" ref="F18">INDEX(Deaths,A18)*SumAssured</f>
        <v>8.9294069961128173</v>
      </c>
      <c r="G18" s="18" cm="1">
        <f t="array" ref="G18">INDEX(PolicyHoldersInforce,A18)*Premium</f>
        <v>36.462758470988156</v>
      </c>
      <c r="H18" s="18" cm="1">
        <f t="array" ref="H18">INDEX(PolicyHoldersInforce,A18)*(Expense*(IF(A18=1,1,POWER(1+INDEX(Inflation,A18-1),(A18-1)/12))))</f>
        <v>4.3625163243048108</v>
      </c>
      <c r="I18" s="18" cm="1">
        <f t="array" ref="I18">INDEX(PremiumsReceived,A18)-INDEX(ExpensesPaid,A18)-INDEX(DeathBenefitsPaid,A18)</f>
        <v>23.170835150570525</v>
      </c>
      <c r="J18" s="18" cm="1">
        <f t="array" ref="J18">IF(A18=MaxT,INDEX(NetCF,A18),INDEX(NetCF,A18)+(INDEX(BEL,(A18+1))*(1/POWER(1+INDEX(Yield,A18),1/12))))</f>
        <v>1298.0786415645607</v>
      </c>
      <c r="K18" s="18"/>
    </row>
    <row r="19" spans="1:11" x14ac:dyDescent="0.2">
      <c r="A19" s="5">
        <v>18</v>
      </c>
      <c r="B19" s="16">
        <f t="shared" si="0"/>
        <v>23</v>
      </c>
      <c r="C19" s="17" cm="1">
        <f t="array" ref="C19">IF(A19=1,1,INDEX(PolicyHoldersInforce,(A19-1))-INDEX(Deaths,(A19-1))-INDEX(Lapses,(A19-1)))</f>
        <v>0.80732186095440772</v>
      </c>
      <c r="D19" s="17" cm="1">
        <f t="array" ref="D19">(INDEX(PolicyHoldersInforce,A19)-INDEX(Deaths,A19))*(1-POWER(1-INDEX(LapseRate,(DurationInforce+A19)),1/12))</f>
        <v>1.0083164779032282E-2</v>
      </c>
      <c r="E19" s="17" cm="1">
        <f t="array" ref="E19">INDEX(PolicyHoldersInforce,A19)*(1-POWER(1-INDEX(Qx,INDEX(Age,A19),Gender+1),1/12))</f>
        <v>1.7635373602682241E-5</v>
      </c>
      <c r="F19" s="18" cm="1">
        <f t="array" ref="F19">INDEX(Deaths,A19)*SumAssured</f>
        <v>8.8176868013411198</v>
      </c>
      <c r="G19" s="18" cm="1">
        <f t="array" ref="G19">INDEX(PolicyHoldersInforce,A19)*Premium</f>
        <v>36.006554998566585</v>
      </c>
      <c r="H19" s="18" cm="1">
        <f t="array" ref="H19">INDEX(PolicyHoldersInforce,A19)*(Expense*(IF(A19=1,1,POWER(1+INDEX(Inflation,A19-1),(A19-1)/12))))</f>
        <v>4.325485800203972</v>
      </c>
      <c r="I19" s="18" cm="1">
        <f t="array" ref="I19">INDEX(PremiumsReceived,A19)-INDEX(ExpensesPaid,A19)-INDEX(DeathBenefitsPaid,A19)</f>
        <v>22.863382397021496</v>
      </c>
      <c r="J19" s="18" cm="1">
        <f t="array" ref="J19">IF(A19=MaxT,INDEX(NetCF,A19),INDEX(NetCF,A19)+(INDEX(BEL,(A19+1))*(1/POWER(1+INDEX(Yield,A19),1/12))))</f>
        <v>1281.1134846278608</v>
      </c>
      <c r="K19" s="18"/>
    </row>
    <row r="20" spans="1:11" x14ac:dyDescent="0.2">
      <c r="A20" s="5">
        <v>19</v>
      </c>
      <c r="B20" s="16">
        <f t="shared" si="0"/>
        <v>23</v>
      </c>
      <c r="C20" s="17" cm="1">
        <f t="array" ref="C20">IF(A20=1,1,INDEX(PolicyHoldersInforce,(A20-1))-INDEX(Deaths,(A20-1))-INDEX(Lapses,(A20-1)))</f>
        <v>0.7972210608017728</v>
      </c>
      <c r="D20" s="17" cm="1">
        <f t="array" ref="D20">(INDEX(PolicyHoldersInforce,A20)-INDEX(Deaths,A20))*(1-POWER(1-INDEX(LapseRate,(DurationInforce+A20)),1/12))</f>
        <v>9.9570093542074301E-3</v>
      </c>
      <c r="E20" s="17" cm="1">
        <f t="array" ref="E20">INDEX(PolicyHoldersInforce,A20)*(1-POWER(1-INDEX(Qx,INDEX(Age,A20),Gender+1),1/12))</f>
        <v>1.7414728785549256E-5</v>
      </c>
      <c r="F20" s="18" cm="1">
        <f t="array" ref="F20">INDEX(Deaths,A20)*SumAssured</f>
        <v>8.7073643927746271</v>
      </c>
      <c r="G20" s="18" cm="1">
        <f t="array" ref="G20">INDEX(PolicyHoldersInforce,A20)*Premium</f>
        <v>35.556059311759071</v>
      </c>
      <c r="H20" s="18" cm="1">
        <f t="array" ref="H20">INDEX(PolicyHoldersInforce,A20)*(Expense*(IF(A20=1,1,POWER(1+INDEX(Inflation,A20-1),(A20-1)/12))))</f>
        <v>4.2887696038014713</v>
      </c>
      <c r="I20" s="18" cm="1">
        <f t="array" ref="I20">INDEX(PremiumsReceived,A20)-INDEX(ExpensesPaid,A20)-INDEX(DeathBenefitsPaid,A20)</f>
        <v>22.559925315182973</v>
      </c>
      <c r="J20" s="18" cm="1">
        <f t="array" ref="J20">IF(A20=MaxT,INDEX(NetCF,A20),INDEX(NetCF,A20)+(INDEX(BEL,(A20+1))*(1/POWER(1+INDEX(Yield,A20),1/12))))</f>
        <v>1264.374698227296</v>
      </c>
      <c r="K20" s="18"/>
    </row>
    <row r="21" spans="1:11" x14ac:dyDescent="0.2">
      <c r="A21" s="5">
        <v>20</v>
      </c>
      <c r="B21" s="16">
        <f t="shared" si="0"/>
        <v>23</v>
      </c>
      <c r="C21" s="17" cm="1">
        <f t="array" ref="C21">IF(A21=1,1,INDEX(PolicyHoldersInforce,(A21-1))-INDEX(Deaths,(A21-1))-INDEX(Lapses,(A21-1)))</f>
        <v>0.78724663671877981</v>
      </c>
      <c r="D21" s="17" cm="1">
        <f t="array" ref="D21">(INDEX(PolicyHoldersInforce,A21)-INDEX(Deaths,A21))*(1-POWER(1-INDEX(LapseRate,(DurationInforce+A21)),1/12))</f>
        <v>9.8324323218378761E-3</v>
      </c>
      <c r="E21" s="17" cm="1">
        <f t="array" ref="E21">INDEX(PolicyHoldersInforce,A21)*(1-POWER(1-INDEX(Qx,INDEX(Age,A21),Gender+1),1/12))</f>
        <v>1.7196844564047783E-5</v>
      </c>
      <c r="F21" s="18" cm="1">
        <f t="array" ref="F21">INDEX(Deaths,A21)*SumAssured</f>
        <v>8.5984222820238916</v>
      </c>
      <c r="G21" s="18" cm="1">
        <f t="array" ref="G21">INDEX(PolicyHoldersInforce,A21)*Premium</f>
        <v>35.111199997657579</v>
      </c>
      <c r="H21" s="18" cm="1">
        <f t="array" ref="H21">INDEX(PolicyHoldersInforce,A21)*(Expense*(IF(A21=1,1,POWER(1+INDEX(Inflation,A21-1),(A21-1)/12))))</f>
        <v>4.2523650669767692</v>
      </c>
      <c r="I21" s="18" cm="1">
        <f t="array" ref="I21">INDEX(PremiumsReceived,A21)-INDEX(ExpensesPaid,A21)-INDEX(DeathBenefitsPaid,A21)</f>
        <v>22.260412648656917</v>
      </c>
      <c r="J21" s="18" cm="1">
        <f t="array" ref="J21">IF(A21=MaxT,INDEX(NetCF,A21),INDEX(NetCF,A21)+(INDEX(BEL,(A21+1))*(1/POWER(1+INDEX(Yield,A21),1/12))))</f>
        <v>1247.8593691120527</v>
      </c>
      <c r="K21" s="18"/>
    </row>
    <row r="22" spans="1:11" x14ac:dyDescent="0.2">
      <c r="A22" s="5">
        <v>21</v>
      </c>
      <c r="B22" s="16">
        <f t="shared" si="0"/>
        <v>23</v>
      </c>
      <c r="C22" s="17" cm="1">
        <f t="array" ref="C22">IF(A22=1,1,INDEX(PolicyHoldersInforce,(A22-1))-INDEX(Deaths,(A22-1))-INDEX(Lapses,(A22-1)))</f>
        <v>0.77739700755237795</v>
      </c>
      <c r="D22" s="17" cm="1">
        <f t="array" ref="D22">(INDEX(PolicyHoldersInforce,A22)-INDEX(Deaths,A22))*(1-POWER(1-INDEX(LapseRate,(DurationInforce+A22)),1/12))</f>
        <v>9.7094139338807089E-3</v>
      </c>
      <c r="E22" s="17" cm="1">
        <f t="array" ref="E22">INDEX(PolicyHoldersInforce,A22)*(1-POWER(1-INDEX(Qx,INDEX(Age,A22),Gender+1),1/12))</f>
        <v>1.6981686399010576E-5</v>
      </c>
      <c r="F22" s="18" cm="1">
        <f t="array" ref="F22">INDEX(Deaths,A22)*SumAssured</f>
        <v>8.4908431995052887</v>
      </c>
      <c r="G22" s="18" cm="1">
        <f t="array" ref="G22">INDEX(PolicyHoldersInforce,A22)*Premium</f>
        <v>34.671906536836055</v>
      </c>
      <c r="H22" s="18" cm="1">
        <f t="array" ref="H22">INDEX(PolicyHoldersInforce,A22)*(Expense*(IF(A22=1,1,POWER(1+INDEX(Inflation,A22-1),(A22-1)/12))))</f>
        <v>4.2162695442572424</v>
      </c>
      <c r="I22" s="18" cm="1">
        <f t="array" ref="I22">INDEX(PremiumsReceived,A22)-INDEX(ExpensesPaid,A22)-INDEX(DeathBenefitsPaid,A22)</f>
        <v>21.964793793073522</v>
      </c>
      <c r="J22" s="18" cm="1">
        <f t="array" ref="J22">IF(A22=MaxT,INDEX(NetCF,A22),INDEX(NetCF,A22)+(INDEX(BEL,(A22+1))*(1/POWER(1+INDEX(Yield,A22),1/12))))</f>
        <v>1231.5646213568129</v>
      </c>
      <c r="K22" s="18"/>
    </row>
    <row r="23" spans="1:11" x14ac:dyDescent="0.2">
      <c r="A23" s="5">
        <v>22</v>
      </c>
      <c r="B23" s="16">
        <f t="shared" si="0"/>
        <v>23</v>
      </c>
      <c r="C23" s="17" cm="1">
        <f t="array" ref="C23">IF(A23=1,1,INDEX(PolicyHoldersInforce,(A23-1))-INDEX(Deaths,(A23-1))-INDEX(Lapses,(A23-1)))</f>
        <v>0.76767061193209829</v>
      </c>
      <c r="D23" s="17" cm="1">
        <f t="array" ref="D23">(INDEX(PolicyHoldersInforce,A23)-INDEX(Deaths,A23))*(1-POWER(1-INDEX(LapseRate,(DurationInforce+A23)),1/12))</f>
        <v>9.5879346893704732E-3</v>
      </c>
      <c r="E23" s="17" cm="1">
        <f t="array" ref="E23">INDEX(PolicyHoldersInforce,A23)*(1-POWER(1-INDEX(Qx,INDEX(Age,A23),Gender+1),1/12))</f>
        <v>1.6769220183406868E-5</v>
      </c>
      <c r="F23" s="18" cm="1">
        <f t="array" ref="F23">INDEX(Deaths,A23)*SumAssured</f>
        <v>8.3846100917034345</v>
      </c>
      <c r="G23" s="18" cm="1">
        <f t="array" ref="G23">INDEX(PolicyHoldersInforce,A23)*Premium</f>
        <v>34.238109292171586</v>
      </c>
      <c r="H23" s="18" cm="1">
        <f t="array" ref="H23">INDEX(PolicyHoldersInforce,A23)*(Expense*(IF(A23=1,1,POWER(1+INDEX(Inflation,A23-1),(A23-1)/12))))</f>
        <v>4.1804804126259389</v>
      </c>
      <c r="I23" s="18" cm="1">
        <f t="array" ref="I23">INDEX(PremiumsReceived,A23)-INDEX(ExpensesPaid,A23)-INDEX(DeathBenefitsPaid,A23)</f>
        <v>21.67301878784221</v>
      </c>
      <c r="J23" s="18" cm="1">
        <f t="array" ref="J23">IF(A23=MaxT,INDEX(NetCF,A23),INDEX(NetCF,A23)+(INDEX(BEL,(A23+1))*(1/POWER(1+INDEX(Yield,A23),1/12))))</f>
        <v>1215.4876158882362</v>
      </c>
      <c r="K23" s="18"/>
    </row>
    <row r="24" spans="1:11" x14ac:dyDescent="0.2">
      <c r="A24" s="5">
        <v>23</v>
      </c>
      <c r="B24" s="16">
        <f t="shared" si="0"/>
        <v>23</v>
      </c>
      <c r="C24" s="17" cm="1">
        <f t="array" ref="C24">IF(A24=1,1,INDEX(PolicyHoldersInforce,(A24-1))-INDEX(Deaths,(A24-1))-INDEX(Lapses,(A24-1)))</f>
        <v>0.75806590802254437</v>
      </c>
      <c r="D24" s="17" cm="1">
        <f t="array" ref="D24">(INDEX(PolicyHoldersInforce,A24)-INDEX(Deaths,A24))*(1-POWER(1-INDEX(LapseRate,(DurationInforce+A24)),1/12))</f>
        <v>9.4679753313278749E-3</v>
      </c>
      <c r="E24" s="17" cm="1">
        <f t="array" ref="E24">INDEX(PolicyHoldersInforce,A24)*(1-POWER(1-INDEX(Qx,INDEX(Age,A24),Gender+1),1/12))</f>
        <v>1.65594122369357E-5</v>
      </c>
      <c r="F24" s="18" cm="1">
        <f t="array" ref="F24">INDEX(Deaths,A24)*SumAssured</f>
        <v>8.2797061184678498</v>
      </c>
      <c r="G24" s="18" cm="1">
        <f t="array" ref="G24">INDEX(PolicyHoldersInforce,A24)*Premium</f>
        <v>33.809739497805481</v>
      </c>
      <c r="H24" s="18" cm="1">
        <f t="array" ref="H24">INDEX(PolicyHoldersInforce,A24)*(Expense*(IF(A24=1,1,POWER(1+INDEX(Inflation,A24-1),(A24-1)/12))))</f>
        <v>4.1449950713309702</v>
      </c>
      <c r="I24" s="18" cm="1">
        <f t="array" ref="I24">INDEX(PremiumsReceived,A24)-INDEX(ExpensesPaid,A24)-INDEX(DeathBenefitsPaid,A24)</f>
        <v>21.38503830800666</v>
      </c>
      <c r="J24" s="18" cm="1">
        <f t="array" ref="J24">IF(A24=MaxT,INDEX(NetCF,A24),INDEX(NetCF,A24)+(INDEX(BEL,(A24+1))*(1/POWER(1+INDEX(Yield,A24),1/12))))</f>
        <v>1199.6255500174248</v>
      </c>
      <c r="K24" s="18"/>
    </row>
    <row r="25" spans="1:11" x14ac:dyDescent="0.2">
      <c r="A25" s="5">
        <v>24</v>
      </c>
      <c r="B25" s="16">
        <f t="shared" si="0"/>
        <v>24</v>
      </c>
      <c r="C25" s="17" cm="1">
        <f t="array" ref="C25">IF(A25=1,1,INDEX(PolicyHoldersInforce,(A25-1))-INDEX(Deaths,(A25-1))-INDEX(Lapses,(A25-1)))</f>
        <v>0.74858137327897956</v>
      </c>
      <c r="D25" s="17" cm="1">
        <f t="array" ref="D25">(INDEX(PolicyHoldersInforce,A25)-INDEX(Deaths,A25))*(1-POWER(1-INDEX(LapseRate,(DurationInforce+A25)),1/12))</f>
        <v>9.3495127755913211E-3</v>
      </c>
      <c r="E25" s="17" cm="1">
        <f t="array" ref="E25">INDEX(PolicyHoldersInforce,A25)*(1-POWER(1-INDEX(Qx,INDEX(Age,A25),Gender+1),1/12))</f>
        <v>1.6677941233209042E-5</v>
      </c>
      <c r="F25" s="18" cm="1">
        <f t="array" ref="F25">INDEX(Deaths,A25)*SumAssured</f>
        <v>8.3389706166045201</v>
      </c>
      <c r="G25" s="18" cm="1">
        <f t="array" ref="G25">INDEX(PolicyHoldersInforce,A25)*Premium</f>
        <v>33.386729248242489</v>
      </c>
      <c r="H25" s="18" cm="1">
        <f t="array" ref="H25">INDEX(PolicyHoldersInforce,A25)*(Expense*(IF(A25=1,1,POWER(1+INDEX(Inflation,A25-1),(A25-1)/12))))</f>
        <v>4.1098109416965114</v>
      </c>
      <c r="I25" s="18" cm="1">
        <f t="array" ref="I25">INDEX(PremiumsReceived,A25)-INDEX(ExpensesPaid,A25)-INDEX(DeathBenefitsPaid,A25)</f>
        <v>20.937947689941456</v>
      </c>
      <c r="J25" s="18" cm="1">
        <f t="array" ref="J25">IF(A25=MaxT,INDEX(NetCF,A25),INDEX(NetCF,A25)+(INDEX(BEL,(A25+1))*(1/POWER(1+INDEX(Yield,A25),1/12))))</f>
        <v>1183.9756569782994</v>
      </c>
      <c r="K25" s="18"/>
    </row>
    <row r="26" spans="1:11" x14ac:dyDescent="0.2">
      <c r="A26" s="5">
        <v>25</v>
      </c>
      <c r="B26" s="16">
        <f t="shared" si="0"/>
        <v>24</v>
      </c>
      <c r="C26" s="17" cm="1">
        <f t="array" ref="C26">IF(A26=1,1,INDEX(PolicyHoldersInforce,(A26-1))-INDEX(Deaths,(A26-1))-INDEX(Lapses,(A26-1)))</f>
        <v>0.73921518256215502</v>
      </c>
      <c r="D26" s="17" cm="1">
        <f t="array" ref="D26">(INDEX(PolicyHoldersInforce,A26)-INDEX(Deaths,A26))*(1-POWER(1-INDEX(LapseRate,(DurationInforce+A26)),1/12))</f>
        <v>6.4617875698285386E-3</v>
      </c>
      <c r="E26" s="17" cm="1">
        <f t="array" ref="E26">INDEX(PolicyHoldersInforce,A26)*(1-POWER(1-INDEX(Qx,INDEX(Age,A26),Gender+1),1/12))</f>
        <v>1.6469268156466573E-5</v>
      </c>
      <c r="F26" s="18" cm="1">
        <f t="array" ref="F26">INDEX(Deaths,A26)*SumAssured</f>
        <v>8.2346340782332863</v>
      </c>
      <c r="G26" s="18" cm="1">
        <f t="array" ref="G26">INDEX(PolicyHoldersInforce,A26)*Premium</f>
        <v>32.968997142272116</v>
      </c>
      <c r="H26" s="18" cm="1">
        <f t="array" ref="H26">INDEX(PolicyHoldersInforce,A26)*(Expense*(IF(A26=1,1,POWER(1+INDEX(Inflation,A26-1),(A26-1)/12))))</f>
        <v>4.0749236938738793</v>
      </c>
      <c r="I26" s="18" cm="1">
        <f t="array" ref="I26">INDEX(PremiumsReceived,A26)-INDEX(ExpensesPaid,A26)-INDEX(DeathBenefitsPaid,A26)</f>
        <v>20.659439370164954</v>
      </c>
      <c r="J26" s="18" cm="1">
        <f t="array" ref="J26">IF(A26=MaxT,INDEX(NetCF,A26),INDEX(NetCF,A26)+(INDEX(BEL,(A26+1))*(1/POWER(1+INDEX(Yield,A26),1/12))))</f>
        <v>1168.6988541477199</v>
      </c>
      <c r="K26" s="18"/>
    </row>
    <row r="27" spans="1:11" x14ac:dyDescent="0.2">
      <c r="A27" s="5">
        <v>26</v>
      </c>
      <c r="B27" s="16">
        <f t="shared" si="0"/>
        <v>24</v>
      </c>
      <c r="C27" s="17" cm="1">
        <f t="array" ref="C27">IF(A27=1,1,INDEX(PolicyHoldersInforce,(A27-1))-INDEX(Deaths,(A27-1))-INDEX(Lapses,(A27-1)))</f>
        <v>0.73273692572417004</v>
      </c>
      <c r="D27" s="17" cm="1">
        <f t="array" ref="D27">(INDEX(PolicyHoldersInforce,A27)-INDEX(Deaths,A27))*(1-POWER(1-INDEX(LapseRate,(DurationInforce+A27)),1/12))</f>
        <v>6.4051584305774272E-3</v>
      </c>
      <c r="E27" s="17" cm="1">
        <f t="array" ref="E27">INDEX(PolicyHoldersInforce,A27)*(1-POWER(1-INDEX(Qx,INDEX(Age,A27),Gender+1),1/12))</f>
        <v>1.6324936503697431E-5</v>
      </c>
      <c r="F27" s="18" cm="1">
        <f t="array" ref="F27">INDEX(Deaths,A27)*SumAssured</f>
        <v>8.1624682518487148</v>
      </c>
      <c r="G27" s="18" cm="1">
        <f t="array" ref="G27">INDEX(PolicyHoldersInforce,A27)*Premium</f>
        <v>32.680066887297983</v>
      </c>
      <c r="H27" s="18" cm="1">
        <f t="array" ref="H27">INDEX(PolicyHoldersInforce,A27)*(Expense*(IF(A27=1,1,POWER(1+INDEX(Inflation,A27-1),(A27-1)/12))))</f>
        <v>4.0556685539655675</v>
      </c>
      <c r="I27" s="18" cm="1">
        <f t="array" ref="I27">INDEX(PremiumsReceived,A27)-INDEX(ExpensesPaid,A27)-INDEX(DeathBenefitsPaid,A27)</f>
        <v>20.4619300814837</v>
      </c>
      <c r="J27" s="18" cm="1">
        <f t="array" ref="J27">IF(A27=MaxT,INDEX(NetCF,A27),INDEX(NetCF,A27)+(INDEX(BEL,(A27+1))*(1/POWER(1+INDEX(Yield,A27),1/12))))</f>
        <v>1153.6275546799914</v>
      </c>
      <c r="K27" s="18"/>
    </row>
    <row r="28" spans="1:11" x14ac:dyDescent="0.2">
      <c r="A28" s="5">
        <v>27</v>
      </c>
      <c r="B28" s="16">
        <f t="shared" si="0"/>
        <v>24</v>
      </c>
      <c r="C28" s="17" cm="1">
        <f t="array" ref="C28">IF(A28=1,1,INDEX(PolicyHoldersInforce,(A28-1))-INDEX(Deaths,(A28-1))-INDEX(Lapses,(A28-1)))</f>
        <v>0.72631544235708889</v>
      </c>
      <c r="D28" s="17" cm="1">
        <f t="array" ref="D28">(INDEX(PolicyHoldersInforce,A28)-INDEX(Deaths,A28))*(1-POWER(1-INDEX(LapseRate,(DurationInforce+A28)),1/12))</f>
        <v>6.3490255718644277E-3</v>
      </c>
      <c r="E28" s="17" cm="1">
        <f t="array" ref="E28">INDEX(PolicyHoldersInforce,A28)*(1-POWER(1-INDEX(Qx,INDEX(Age,A28),Gender+1),1/12))</f>
        <v>1.618186972959765E-5</v>
      </c>
      <c r="F28" s="18" cm="1">
        <f t="array" ref="F28">INDEX(Deaths,A28)*SumAssured</f>
        <v>8.0909348647988253</v>
      </c>
      <c r="G28" s="18" cm="1">
        <f t="array" ref="G28">INDEX(PolicyHoldersInforce,A28)*Premium</f>
        <v>32.393668729126169</v>
      </c>
      <c r="H28" s="18" cm="1">
        <f t="array" ref="H28">INDEX(PolicyHoldersInforce,A28)*(Expense*(IF(A28=1,1,POWER(1+INDEX(Inflation,A28-1),(A28-1)/12))))</f>
        <v>4.0365043999114052</v>
      </c>
      <c r="I28" s="18" cm="1">
        <f t="array" ref="I28">INDEX(PremiumsReceived,A28)-INDEX(ExpensesPaid,A28)-INDEX(DeathBenefitsPaid,A28)</f>
        <v>20.26622946441594</v>
      </c>
      <c r="J28" s="18" cm="1">
        <f t="array" ref="J28">IF(A28=MaxT,INDEX(NetCF,A28),INDEX(NetCF,A28)+(INDEX(BEL,(A28+1))*(1/POWER(1+INDEX(Yield,A28),1/12))))</f>
        <v>1138.6813655751496</v>
      </c>
      <c r="K28" s="18"/>
    </row>
    <row r="29" spans="1:11" x14ac:dyDescent="0.2">
      <c r="A29" s="5">
        <v>28</v>
      </c>
      <c r="B29" s="16">
        <f t="shared" si="0"/>
        <v>24</v>
      </c>
      <c r="C29" s="17" cm="1">
        <f t="array" ref="C29">IF(A29=1,1,INDEX(PolicyHoldersInforce,(A29-1))-INDEX(Deaths,(A29-1))-INDEX(Lapses,(A29-1)))</f>
        <v>0.71995023491549481</v>
      </c>
      <c r="D29" s="17" cm="1">
        <f t="array" ref="D29">(INDEX(PolicyHoldersInforce,A29)-INDEX(Deaths,A29))*(1-POWER(1-INDEX(LapseRate,(DurationInforce+A29)),1/12))</f>
        <v>6.2933846444379752E-3</v>
      </c>
      <c r="E29" s="17" cm="1">
        <f t="array" ref="E29">INDEX(PolicyHoldersInforce,A29)*(1-POWER(1-INDEX(Qx,INDEX(Age,A29),Gender+1),1/12))</f>
        <v>1.6040056749155606E-5</v>
      </c>
      <c r="F29" s="18" cm="1">
        <f t="array" ref="F29">INDEX(Deaths,A29)*SumAssured</f>
        <v>8.0200283745778034</v>
      </c>
      <c r="G29" s="18" cm="1">
        <f t="array" ref="G29">INDEX(PolicyHoldersInforce,A29)*Premium</f>
        <v>32.10978047723107</v>
      </c>
      <c r="H29" s="18" cm="1">
        <f t="array" ref="H29">INDEX(PolicyHoldersInforce,A29)*(Expense*(IF(A29=1,1,POWER(1+INDEX(Inflation,A29-1),(A29-1)/12))))</f>
        <v>4.0174308017781044</v>
      </c>
      <c r="I29" s="18" cm="1">
        <f t="array" ref="I29">INDEX(PremiumsReceived,A29)-INDEX(ExpensesPaid,A29)-INDEX(DeathBenefitsPaid,A29)</f>
        <v>20.07232130087516</v>
      </c>
      <c r="J29" s="18" cm="1">
        <f t="array" ref="J29">IF(A29=MaxT,INDEX(NetCF,A29),INDEX(NetCF,A29)+(INDEX(BEL,(A29+1))*(1/POWER(1+INDEX(Yield,A29),1/12))))</f>
        <v>1123.8590783387976</v>
      </c>
      <c r="K29" s="18"/>
    </row>
    <row r="30" spans="1:11" x14ac:dyDescent="0.2">
      <c r="A30" s="5">
        <v>29</v>
      </c>
      <c r="B30" s="16">
        <f t="shared" si="0"/>
        <v>24</v>
      </c>
      <c r="C30" s="17" cm="1">
        <f t="array" ref="C30">IF(A30=1,1,INDEX(PolicyHoldersInforce,(A30-1))-INDEX(Deaths,(A30-1))-INDEX(Lapses,(A30-1)))</f>
        <v>0.7136408102143077</v>
      </c>
      <c r="D30" s="17" cm="1">
        <f t="array" ref="D30">(INDEX(PolicyHoldersInforce,A30)-INDEX(Deaths,A30))*(1-POWER(1-INDEX(LapseRate,(DurationInforce+A30)),1/12))</f>
        <v>6.2382313371620217E-3</v>
      </c>
      <c r="E30" s="17" cm="1">
        <f t="array" ref="E30">INDEX(PolicyHoldersInforce,A30)*(1-POWER(1-INDEX(Qx,INDEX(Age,A30),Gender+1),1/12))</f>
        <v>1.5899486574505346E-5</v>
      </c>
      <c r="F30" s="18" cm="1">
        <f t="array" ref="F30">INDEX(Deaths,A30)*SumAssured</f>
        <v>7.949743287252673</v>
      </c>
      <c r="G30" s="18" cm="1">
        <f t="array" ref="G30">INDEX(PolicyHoldersInforce,A30)*Premium</f>
        <v>31.828380135558124</v>
      </c>
      <c r="H30" s="18" cm="1">
        <f t="array" ref="H30">INDEX(PolicyHoldersInforce,A30)*(Expense*(IF(A30=1,1,POWER(1+INDEX(Inflation,A30-1),(A30-1)/12))))</f>
        <v>3.9984473316639275</v>
      </c>
      <c r="I30" s="18" cm="1">
        <f t="array" ref="I30">INDEX(PremiumsReceived,A30)-INDEX(ExpensesPaid,A30)-INDEX(DeathBenefitsPaid,A30)</f>
        <v>19.880189516641522</v>
      </c>
      <c r="J30" s="18" cm="1">
        <f t="array" ref="J30">IF(A30=MaxT,INDEX(NetCF,A30),INDEX(NetCF,A30)+(INDEX(BEL,(A30+1))*(1/POWER(1+INDEX(Yield,A30),1/12))))</f>
        <v>1109.1594948911604</v>
      </c>
      <c r="K30" s="18"/>
    </row>
    <row r="31" spans="1:11" x14ac:dyDescent="0.2">
      <c r="A31" s="5">
        <v>30</v>
      </c>
      <c r="B31" s="16">
        <f t="shared" si="0"/>
        <v>24</v>
      </c>
      <c r="C31" s="17" cm="1">
        <f t="array" ref="C31">IF(A31=1,1,INDEX(PolicyHoldersInforce,(A31-1))-INDEX(Deaths,(A31-1))-INDEX(Lapses,(A31-1)))</f>
        <v>0.70738667939057109</v>
      </c>
      <c r="D31" s="17" cm="1">
        <f t="array" ref="D31">(INDEX(PolicyHoldersInforce,A31)-INDEX(Deaths,A31))*(1-POWER(1-INDEX(LapseRate,(DurationInforce+A31)),1/12))</f>
        <v>6.1835613766820039E-3</v>
      </c>
      <c r="E31" s="17" cm="1">
        <f t="array" ref="E31">INDEX(PolicyHoldersInforce,A31)*(1-POWER(1-INDEX(Qx,INDEX(Age,A31),Gender+1),1/12))</f>
        <v>1.5760148314075229E-5</v>
      </c>
      <c r="F31" s="18" cm="1">
        <f t="array" ref="F31">INDEX(Deaths,A31)*SumAssured</f>
        <v>7.8800741570376145</v>
      </c>
      <c r="G31" s="18" cm="1">
        <f t="array" ref="G31">INDEX(PolicyHoldersInforce,A31)*Premium</f>
        <v>31.549445900819471</v>
      </c>
      <c r="H31" s="18" cm="1">
        <f t="array" ref="H31">INDEX(PolicyHoldersInforce,A31)*(Expense*(IF(A31=1,1,POWER(1+INDEX(Inflation,A31-1),(A31-1)/12))))</f>
        <v>3.979553563689092</v>
      </c>
      <c r="I31" s="18" cm="1">
        <f t="array" ref="I31">INDEX(PremiumsReceived,A31)-INDEX(ExpensesPaid,A31)-INDEX(DeathBenefitsPaid,A31)</f>
        <v>19.689818180092765</v>
      </c>
      <c r="J31" s="18" cm="1">
        <f t="array" ref="J31">IF(A31=MaxT,INDEX(NetCF,A31),INDEX(NetCF,A31)+(INDEX(BEL,(A31+1))*(1/POWER(1+INDEX(Yield,A31),1/12))))</f>
        <v>1094.5814274732111</v>
      </c>
      <c r="K31" s="18"/>
    </row>
    <row r="32" spans="1:11" x14ac:dyDescent="0.2">
      <c r="A32" s="5">
        <v>31</v>
      </c>
      <c r="B32" s="16">
        <f t="shared" si="0"/>
        <v>24</v>
      </c>
      <c r="C32" s="17" cm="1">
        <f t="array" ref="C32">IF(A32=1,1,INDEX(PolicyHoldersInforce,(A32-1))-INDEX(Deaths,(A32-1))-INDEX(Lapses,(A32-1)))</f>
        <v>0.70118735786557507</v>
      </c>
      <c r="D32" s="17" cm="1">
        <f t="array" ref="D32">(INDEX(PolicyHoldersInforce,A32)-INDEX(Deaths,A32))*(1-POWER(1-INDEX(LapseRate,(DurationInforce+A32)),1/12))</f>
        <v>6.1293705270937353E-3</v>
      </c>
      <c r="E32" s="17" cm="1">
        <f t="array" ref="E32">INDEX(PolicyHoldersInforce,A32)*(1-POWER(1-INDEX(Qx,INDEX(Age,A32),Gender+1),1/12))</f>
        <v>1.562203117174404E-5</v>
      </c>
      <c r="F32" s="18" cm="1">
        <f t="array" ref="F32">INDEX(Deaths,A32)*SumAssured</f>
        <v>7.8110155858720196</v>
      </c>
      <c r="G32" s="18" cm="1">
        <f t="array" ref="G32">INDEX(PolicyHoldersInforce,A32)*Premium</f>
        <v>31.27295616080465</v>
      </c>
      <c r="H32" s="18" cm="1">
        <f t="array" ref="H32">INDEX(PolicyHoldersInforce,A32)*(Expense*(IF(A32=1,1,POWER(1+INDEX(Inflation,A32-1),(A32-1)/12))))</f>
        <v>3.9607490739862157</v>
      </c>
      <c r="I32" s="18" cm="1">
        <f t="array" ref="I32">INDEX(PremiumsReceived,A32)-INDEX(ExpensesPaid,A32)-INDEX(DeathBenefitsPaid,A32)</f>
        <v>19.501191500946415</v>
      </c>
      <c r="J32" s="18" cm="1">
        <f t="array" ref="J32">IF(A32=MaxT,INDEX(NetCF,A32),INDEX(NetCF,A32)+(INDEX(BEL,(A32+1))*(1/POWER(1+INDEX(Yield,A32),1/12))))</f>
        <v>1080.1236985536154</v>
      </c>
      <c r="K32" s="18"/>
    </row>
    <row r="33" spans="1:11" x14ac:dyDescent="0.2">
      <c r="A33" s="5">
        <v>32</v>
      </c>
      <c r="B33" s="16">
        <f t="shared" si="0"/>
        <v>24</v>
      </c>
      <c r="C33" s="17" cm="1">
        <f t="array" ref="C33">IF(A33=1,1,INDEX(PolicyHoldersInforce,(A33-1))-INDEX(Deaths,(A33-1))-INDEX(Lapses,(A33-1)))</f>
        <v>0.69504236530730956</v>
      </c>
      <c r="D33" s="17" cm="1">
        <f t="array" ref="D33">(INDEX(PolicyHoldersInforce,A33)-INDEX(Deaths,A33))*(1-POWER(1-INDEX(LapseRate,(DurationInforce+A33)),1/12))</f>
        <v>6.0756545896152054E-3</v>
      </c>
      <c r="E33" s="17" cm="1">
        <f t="array" ref="E33">INDEX(PolicyHoldersInforce,A33)*(1-POWER(1-INDEX(Qx,INDEX(Age,A33),Gender+1),1/12))</f>
        <v>1.5485124446004464E-5</v>
      </c>
      <c r="F33" s="18" cm="1">
        <f t="array" ref="F33">INDEX(Deaths,A33)*SumAssured</f>
        <v>7.7425622230022322</v>
      </c>
      <c r="G33" s="18" cm="1">
        <f t="array" ref="G33">INDEX(PolicyHoldersInforce,A33)*Premium</f>
        <v>30.998889492706006</v>
      </c>
      <c r="H33" s="18" cm="1">
        <f t="array" ref="H33">INDEX(PolicyHoldersInforce,A33)*(Expense*(IF(A33=1,1,POWER(1+INDEX(Inflation,A33-1),(A33-1)/12))))</f>
        <v>3.9420334406908046</v>
      </c>
      <c r="I33" s="18" cm="1">
        <f t="array" ref="I33">INDEX(PremiumsReceived,A33)-INDEX(ExpensesPaid,A33)-INDEX(DeathBenefitsPaid,A33)</f>
        <v>19.314293829012971</v>
      </c>
      <c r="J33" s="18" cm="1">
        <f t="array" ref="J33">IF(A33=MaxT,INDEX(NetCF,A33),INDEX(NetCF,A33)+(INDEX(BEL,(A33+1))*(1/POWER(1+INDEX(Yield,A33),1/12))))</f>
        <v>1065.785140736489</v>
      </c>
      <c r="K33" s="18"/>
    </row>
    <row r="34" spans="1:11" x14ac:dyDescent="0.2">
      <c r="A34" s="5">
        <v>33</v>
      </c>
      <c r="B34" s="16">
        <f t="shared" si="0"/>
        <v>24</v>
      </c>
      <c r="C34" s="17" cm="1">
        <f t="array" ref="C34">IF(A34=1,1,INDEX(PolicyHoldersInforce,(A34-1))-INDEX(Deaths,(A34-1))-INDEX(Lapses,(A34-1)))</f>
        <v>0.68895122559324828</v>
      </c>
      <c r="D34" s="17" cm="1">
        <f t="array" ref="D34">(INDEX(PolicyHoldersInforce,A34)-INDEX(Deaths,A34))*(1-POWER(1-INDEX(LapseRate,(DurationInforce+A34)),1/12))</f>
        <v>6.0224094022612506E-3</v>
      </c>
      <c r="E34" s="17" cm="1">
        <f t="array" ref="E34">INDEX(PolicyHoldersInforce,A34)*(1-POWER(1-INDEX(Qx,INDEX(Age,A34),Gender+1),1/12))</f>
        <v>1.5349417529133959E-5</v>
      </c>
      <c r="F34" s="18" cm="1">
        <f t="array" ref="F34">INDEX(Deaths,A34)*SumAssured</f>
        <v>7.6747087645669794</v>
      </c>
      <c r="G34" s="18" cm="1">
        <f t="array" ref="G34">INDEX(PolicyHoldersInforce,A34)*Premium</f>
        <v>30.727224661458873</v>
      </c>
      <c r="H34" s="18" cm="1">
        <f t="array" ref="H34">INDEX(PolicyHoldersInforce,A34)*(Expense*(IF(A34=1,1,POWER(1+INDEX(Inflation,A34-1),(A34-1)/12))))</f>
        <v>3.9234062439317912</v>
      </c>
      <c r="I34" s="18" cm="1">
        <f t="array" ref="I34">INDEX(PremiumsReceived,A34)-INDEX(ExpensesPaid,A34)-INDEX(DeathBenefitsPaid,A34)</f>
        <v>19.129109652960103</v>
      </c>
      <c r="J34" s="18" cm="1">
        <f t="array" ref="J34">IF(A34=MaxT,INDEX(NetCF,A34),INDEX(NetCF,A34)+(INDEX(BEL,(A34+1))*(1/POWER(1+INDEX(Yield,A34),1/12))))</f>
        <v>1051.5645966699556</v>
      </c>
      <c r="K34" s="18"/>
    </row>
    <row r="35" spans="1:11" x14ac:dyDescent="0.2">
      <c r="A35" s="5">
        <v>34</v>
      </c>
      <c r="B35" s="16">
        <f t="shared" si="0"/>
        <v>24</v>
      </c>
      <c r="C35" s="17" cm="1">
        <f t="array" ref="C35">IF(A35=1,1,INDEX(PolicyHoldersInforce,(A35-1))-INDEX(Deaths,(A35-1))-INDEX(Lapses,(A35-1)))</f>
        <v>0.68291346677345788</v>
      </c>
      <c r="D35" s="17" cm="1">
        <f t="array" ref="D35">(INDEX(PolicyHoldersInforce,A35)-INDEX(Deaths,A35))*(1-POWER(1-INDEX(LapseRate,(DurationInforce+A35)),1/12))</f>
        <v>5.9696308395210786E-3</v>
      </c>
      <c r="E35" s="17" cm="1">
        <f t="array" ref="E35">INDEX(PolicyHoldersInforce,A35)*(1-POWER(1-INDEX(Qx,INDEX(Age,A35),Gender+1),1/12))</f>
        <v>1.5214899906372824E-5</v>
      </c>
      <c r="F35" s="18" cm="1">
        <f t="array" ref="F35">INDEX(Deaths,A35)*SumAssured</f>
        <v>7.6074499531864124</v>
      </c>
      <c r="G35" s="18" cm="1">
        <f t="array" ref="G35">INDEX(PolicyHoldersInforce,A35)*Premium</f>
        <v>30.457940618096224</v>
      </c>
      <c r="H35" s="18" cm="1">
        <f t="array" ref="H35">INDEX(PolicyHoldersInforce,A35)*(Expense*(IF(A35=1,1,POWER(1+INDEX(Inflation,A35-1),(A35-1)/12))))</f>
        <v>3.9048670658221178</v>
      </c>
      <c r="I35" s="18" cm="1">
        <f t="array" ref="I35">INDEX(PremiumsReceived,A35)-INDEX(ExpensesPaid,A35)-INDEX(DeathBenefitsPaid,A35)</f>
        <v>18.945623599087696</v>
      </c>
      <c r="J35" s="18" cm="1">
        <f t="array" ref="J35">IF(A35=MaxT,INDEX(NetCF,A35),INDEX(NetCF,A35)+(INDEX(BEL,(A35+1))*(1/POWER(1+INDEX(Yield,A35),1/12))))</f>
        <v>1037.4609189555053</v>
      </c>
      <c r="K35" s="18"/>
    </row>
    <row r="36" spans="1:11" x14ac:dyDescent="0.2">
      <c r="A36" s="5">
        <v>35</v>
      </c>
      <c r="B36" s="16">
        <f t="shared" si="0"/>
        <v>24</v>
      </c>
      <c r="C36" s="17" cm="1">
        <f t="array" ref="C36">IF(A36=1,1,INDEX(PolicyHoldersInforce,(A36-1))-INDEX(Deaths,(A36-1))-INDEX(Lapses,(A36-1)))</f>
        <v>0.6769286210340304</v>
      </c>
      <c r="D36" s="17" cm="1">
        <f t="array" ref="D36">(INDEX(PolicyHoldersInforce,A36)-INDEX(Deaths,A36))*(1-POWER(1-INDEX(LapseRate,(DurationInforce+A36)),1/12))</f>
        <v>5.9173148120386177E-3</v>
      </c>
      <c r="E36" s="17" cm="1">
        <f t="array" ref="E36">INDEX(PolicyHoldersInforce,A36)*(1-POWER(1-INDEX(Qx,INDEX(Age,A36),Gender+1),1/12))</f>
        <v>1.5081561155109513E-5</v>
      </c>
      <c r="F36" s="18" cm="1">
        <f t="array" ref="F36">INDEX(Deaths,A36)*SumAssured</f>
        <v>7.5407805775547567</v>
      </c>
      <c r="G36" s="18" cm="1">
        <f t="array" ref="G36">INDEX(PolicyHoldersInforce,A36)*Premium</f>
        <v>30.191016498117758</v>
      </c>
      <c r="H36" s="18" cm="1">
        <f t="array" ref="H36">INDEX(PolicyHoldersInforce,A36)*(Expense*(IF(A36=1,1,POWER(1+INDEX(Inflation,A36-1),(A36-1)/12))))</f>
        <v>3.8864154904493553</v>
      </c>
      <c r="I36" s="18" cm="1">
        <f t="array" ref="I36">INDEX(PremiumsReceived,A36)-INDEX(ExpensesPaid,A36)-INDEX(DeathBenefitsPaid,A36)</f>
        <v>18.763820430113647</v>
      </c>
      <c r="J36" s="18" cm="1">
        <f t="array" ref="J36">IF(A36=MaxT,INDEX(NetCF,A36),INDEX(NetCF,A36)+(INDEX(BEL,(A36+1))*(1/POWER(1+INDEX(Yield,A36),1/12))))</f>
        <v>1023.4729700581404</v>
      </c>
      <c r="K36" s="18"/>
    </row>
    <row r="37" spans="1:11" x14ac:dyDescent="0.2">
      <c r="A37" s="5">
        <v>36</v>
      </c>
      <c r="B37" s="16">
        <f t="shared" si="0"/>
        <v>25</v>
      </c>
      <c r="C37" s="17" cm="1">
        <f t="array" ref="C37">IF(A37=1,1,INDEX(PolicyHoldersInforce,(A37-1))-INDEX(Deaths,(A37-1))-INDEX(Lapses,(A37-1)))</f>
        <v>0.67099622466083664</v>
      </c>
      <c r="D37" s="17" cm="1">
        <f t="array" ref="D37">(INDEX(PolicyHoldersInforce,A37)-INDEX(Deaths,A37))*(1-POWER(1-INDEX(LapseRate,(DurationInforce+A37)),1/12))</f>
        <v>5.8654543963345693E-3</v>
      </c>
      <c r="E37" s="17" cm="1">
        <f t="array" ref="E37">INDEX(PolicyHoldersInforce,A37)*(1-POWER(1-INDEX(Qx,INDEX(Age,A37),Gender+1),1/12))</f>
        <v>1.5277701265138142E-5</v>
      </c>
      <c r="F37" s="18" cm="1">
        <f t="array" ref="F37">INDEX(Deaths,A37)*SumAssured</f>
        <v>7.6388506325690706</v>
      </c>
      <c r="G37" s="18" cm="1">
        <f t="array" ref="G37">INDEX(PolicyHoldersInforce,A37)*Premium</f>
        <v>29.926431619873316</v>
      </c>
      <c r="H37" s="18" cm="1">
        <f t="array" ref="H37">INDEX(PolicyHoldersInforce,A37)*(Expense*(IF(A37=1,1,POWER(1+INDEX(Inflation,A37-1),(A37-1)/12))))</f>
        <v>3.8680511038663763</v>
      </c>
      <c r="I37" s="18" cm="1">
        <f t="array" ref="I37">INDEX(PremiumsReceived,A37)-INDEX(ExpensesPaid,A37)-INDEX(DeathBenefitsPaid,A37)</f>
        <v>18.419529883437871</v>
      </c>
      <c r="J37" s="18" cm="1">
        <f t="array" ref="J37">IF(A37=MaxT,INDEX(NetCF,A37),INDEX(NetCF,A37)+(INDEX(BEL,(A37+1))*(1/POWER(1+INDEX(Yield,A37),1/12))))</f>
        <v>1009.5996222173039</v>
      </c>
      <c r="K37" s="18"/>
    </row>
    <row r="38" spans="1:11" x14ac:dyDescent="0.2">
      <c r="A38" s="5">
        <v>37</v>
      </c>
      <c r="B38" s="16">
        <f t="shared" si="0"/>
        <v>25</v>
      </c>
      <c r="C38" s="17" cm="1">
        <f t="array" ref="C38">IF(A38=1,1,INDEX(PolicyHoldersInforce,(A38-1))-INDEX(Deaths,(A38-1))-INDEX(Lapses,(A38-1)))</f>
        <v>0.66511549256323688</v>
      </c>
      <c r="D38" s="17" cm="1">
        <f t="array" ref="D38">(INDEX(PolicyHoldersInforce,A38)-INDEX(Deaths,A38))*(1-POWER(1-INDEX(LapseRate,(DurationInforce+A38)),1/12))</f>
        <v>5.8140484946799563E-3</v>
      </c>
      <c r="E38" s="17" cm="1">
        <f t="array" ref="E38">INDEX(PolicyHoldersInforce,A38)*(1-POWER(1-INDEX(Qx,INDEX(Age,A38),Gender+1),1/12))</f>
        <v>1.5143804732034918E-5</v>
      </c>
      <c r="F38" s="18" cm="1">
        <f t="array" ref="F38">INDEX(Deaths,A38)*SumAssured</f>
        <v>7.5719023660174587</v>
      </c>
      <c r="G38" s="18" cm="1">
        <f t="array" ref="G38">INDEX(PolicyHoldersInforce,A38)*Premium</f>
        <v>29.664150968320367</v>
      </c>
      <c r="H38" s="18" cm="1">
        <f t="array" ref="H38">INDEX(PolicyHoldersInforce,A38)*(Expense*(IF(A38=1,1,POWER(1+INDEX(Inflation,A38-1),(A38-1)/12))))</f>
        <v>3.8497716103925859</v>
      </c>
      <c r="I38" s="18" cm="1">
        <f t="array" ref="I38">INDEX(PremiumsReceived,A38)-INDEX(ExpensesPaid,A38)-INDEX(DeathBenefitsPaid,A38)</f>
        <v>18.242476991910323</v>
      </c>
      <c r="J38" s="18" cm="1">
        <f t="array" ref="J38">IF(A38=MaxT,INDEX(NetCF,A38),INDEX(NetCF,A38)+(INDEX(BEL,(A38+1))*(1/POWER(1+INDEX(Yield,A38),1/12))))</f>
        <v>996.00471155266246</v>
      </c>
      <c r="K38" s="18"/>
    </row>
    <row r="39" spans="1:11" x14ac:dyDescent="0.2">
      <c r="A39" s="5">
        <v>38</v>
      </c>
      <c r="B39" s="16">
        <f t="shared" si="0"/>
        <v>25</v>
      </c>
      <c r="C39" s="17" cm="1">
        <f t="array" ref="C39">IF(A39=1,1,INDEX(PolicyHoldersInforce,(A39-1))-INDEX(Deaths,(A39-1))-INDEX(Lapses,(A39-1)))</f>
        <v>0.65928630026382495</v>
      </c>
      <c r="D39" s="17" cm="1">
        <f t="array" ref="D39">(INDEX(PolicyHoldersInforce,A39)-INDEX(Deaths,A39))*(1-POWER(1-INDEX(LapseRate,(DurationInforce+A39)),1/12))</f>
        <v>5.7630931236315602E-3</v>
      </c>
      <c r="E39" s="17" cm="1">
        <f t="array" ref="E39">INDEX(PolicyHoldersInforce,A39)*(1-POWER(1-INDEX(Qx,INDEX(Age,A39),Gender+1),1/12))</f>
        <v>1.5011081692330076E-5</v>
      </c>
      <c r="F39" s="18" cm="1">
        <f t="array" ref="F39">INDEX(Deaths,A39)*SumAssured</f>
        <v>7.5055408461650384</v>
      </c>
      <c r="G39" s="18" cm="1">
        <f t="array" ref="G39">INDEX(PolicyHoldersInforce,A39)*Premium</f>
        <v>29.404168991766593</v>
      </c>
      <c r="H39" s="18" cm="1">
        <f t="array" ref="H39">INDEX(PolicyHoldersInforce,A39)*(Expense*(IF(A39=1,1,POWER(1+INDEX(Inflation,A39-1),(A39-1)/12))))</f>
        <v>3.8315785014759505</v>
      </c>
      <c r="I39" s="18" cm="1">
        <f t="array" ref="I39">INDEX(PremiumsReceived,A39)-INDEX(ExpensesPaid,A39)-INDEX(DeathBenefitsPaid,A39)</f>
        <v>18.067049644125603</v>
      </c>
      <c r="J39" s="18" cm="1">
        <f t="array" ref="J39">IF(A39=MaxT,INDEX(NetCF,A39),INDEX(NetCF,A39)+(INDEX(BEL,(A39+1))*(1/POWER(1+INDEX(Yield,A39),1/12))))</f>
        <v>982.52154167835943</v>
      </c>
      <c r="K39" s="18"/>
    </row>
    <row r="40" spans="1:11" x14ac:dyDescent="0.2">
      <c r="A40" s="5">
        <v>39</v>
      </c>
      <c r="B40" s="16">
        <f t="shared" si="0"/>
        <v>25</v>
      </c>
      <c r="C40" s="17" cm="1">
        <f t="array" ref="C40">IF(A40=1,1,INDEX(PolicyHoldersInforce,(A40-1))-INDEX(Deaths,(A40-1))-INDEX(Lapses,(A40-1)))</f>
        <v>0.65350819605850108</v>
      </c>
      <c r="D40" s="17" cm="1">
        <f t="array" ref="D40">(INDEX(PolicyHoldersInforce,A40)-INDEX(Deaths,A40))*(1-POWER(1-INDEX(LapseRate,(DurationInforce+A40)),1/12))</f>
        <v>5.7125843346577821E-3</v>
      </c>
      <c r="E40" s="17" cm="1">
        <f t="array" ref="E40">INDEX(PolicyHoldersInforce,A40)*(1-POWER(1-INDEX(Qx,INDEX(Age,A40),Gender+1),1/12))</f>
        <v>1.4879521861315533E-5</v>
      </c>
      <c r="F40" s="18" cm="1">
        <f t="array" ref="F40">INDEX(Deaths,A40)*SumAssured</f>
        <v>7.4397609306577666</v>
      </c>
      <c r="G40" s="18" cm="1">
        <f t="array" ref="G40">INDEX(PolicyHoldersInforce,A40)*Premium</f>
        <v>29.14646554420915</v>
      </c>
      <c r="H40" s="18" cm="1">
        <f t="array" ref="H40">INDEX(PolicyHoldersInforce,A40)*(Expense*(IF(A40=1,1,POWER(1+INDEX(Inflation,A40-1),(A40-1)/12))))</f>
        <v>3.8134713688835098</v>
      </c>
      <c r="I40" s="18" cm="1">
        <f t="array" ref="I40">INDEX(PremiumsReceived,A40)-INDEX(ExpensesPaid,A40)-INDEX(DeathBenefitsPaid,A40)</f>
        <v>17.893233244667876</v>
      </c>
      <c r="J40" s="18" cm="1">
        <f t="array" ref="J40">IF(A40=MaxT,INDEX(NetCF,A40),INDEX(NetCF,A40)+(INDEX(BEL,(A40+1))*(1/POWER(1+INDEX(Yield,A40),1/12))))</f>
        <v>969.14902304218265</v>
      </c>
      <c r="K40" s="18"/>
    </row>
    <row r="41" spans="1:11" x14ac:dyDescent="0.2">
      <c r="A41" s="5">
        <v>40</v>
      </c>
      <c r="B41" s="16">
        <f t="shared" si="0"/>
        <v>25</v>
      </c>
      <c r="C41" s="17" cm="1">
        <f t="array" ref="C41">IF(A41=1,1,INDEX(PolicyHoldersInforce,(A41-1))-INDEX(Deaths,(A41-1))-INDEX(Lapses,(A41-1)))</f>
        <v>0.64778073220198196</v>
      </c>
      <c r="D41" s="17" cm="1">
        <f t="array" ref="D41">(INDEX(PolicyHoldersInforce,A41)-INDEX(Deaths,A41))*(1-POWER(1-INDEX(LapseRate,(DurationInforce+A41)),1/12))</f>
        <v>5.6625182138326643E-3</v>
      </c>
      <c r="E41" s="17" cm="1">
        <f t="array" ref="E41">INDEX(PolicyHoldersInforce,A41)*(1-POWER(1-INDEX(Qx,INDEX(Age,A41),Gender+1),1/12))</f>
        <v>1.4749115044420244E-5</v>
      </c>
      <c r="F41" s="18" cm="1">
        <f t="array" ref="F41">INDEX(Deaths,A41)*SumAssured</f>
        <v>7.3745575222101225</v>
      </c>
      <c r="G41" s="18" cm="1">
        <f t="array" ref="G41">INDEX(PolicyHoldersInforce,A41)*Premium</f>
        <v>28.891020656208397</v>
      </c>
      <c r="H41" s="18" cm="1">
        <f t="array" ref="H41">INDEX(PolicyHoldersInforce,A41)*(Expense*(IF(A41=1,1,POWER(1+INDEX(Inflation,A41-1),(A41-1)/12))))</f>
        <v>3.7954498063115176</v>
      </c>
      <c r="I41" s="18" cm="1">
        <f t="array" ref="I41">INDEX(PremiumsReceived,A41)-INDEX(ExpensesPaid,A41)-INDEX(DeathBenefitsPaid,A41)</f>
        <v>17.721013327686759</v>
      </c>
      <c r="J41" s="18" cm="1">
        <f t="array" ref="J41">IF(A41=MaxT,INDEX(NetCF,A41),INDEX(NetCF,A41)+(INDEX(BEL,(A41+1))*(1/POWER(1+INDEX(Yield,A41),1/12))))</f>
        <v>955.8860754549296</v>
      </c>
      <c r="K41" s="18"/>
    </row>
    <row r="42" spans="1:11" x14ac:dyDescent="0.2">
      <c r="A42" s="5">
        <v>41</v>
      </c>
      <c r="B42" s="16">
        <f t="shared" si="0"/>
        <v>25</v>
      </c>
      <c r="C42" s="17" cm="1">
        <f t="array" ref="C42">IF(A42=1,1,INDEX(PolicyHoldersInforce,(A42-1))-INDEX(Deaths,(A42-1))-INDEX(Lapses,(A42-1)))</f>
        <v>0.64210346487310488</v>
      </c>
      <c r="D42" s="17" cm="1">
        <f t="array" ref="D42">(INDEX(PolicyHoldersInforce,A42)-INDEX(Deaths,A42))*(1-POWER(1-INDEX(LapseRate,(DurationInforce+A42)),1/12))</f>
        <v>5.6128908815326053E-3</v>
      </c>
      <c r="E42" s="17" cm="1">
        <f t="array" ref="E42">INDEX(PolicyHoldersInforce,A42)*(1-POWER(1-INDEX(Qx,INDEX(Age,A42),Gender+1),1/12))</f>
        <v>1.4619851136420234E-5</v>
      </c>
      <c r="F42" s="18" cm="1">
        <f t="array" ref="F42">INDEX(Deaths,A42)*SumAssured</f>
        <v>7.309925568210117</v>
      </c>
      <c r="G42" s="18" cm="1">
        <f t="array" ref="G42">INDEX(PolicyHoldersInforce,A42)*Premium</f>
        <v>28.637814533340478</v>
      </c>
      <c r="H42" s="18" cm="1">
        <f t="array" ref="H42">INDEX(PolicyHoldersInforce,A42)*(Expense*(IF(A42=1,1,POWER(1+INDEX(Inflation,A42-1),(A42-1)/12))))</f>
        <v>3.7775134093763216</v>
      </c>
      <c r="I42" s="18" cm="1">
        <f t="array" ref="I42">INDEX(PremiumsReceived,A42)-INDEX(ExpensesPaid,A42)-INDEX(DeathBenefitsPaid,A42)</f>
        <v>17.550375555754037</v>
      </c>
      <c r="J42" s="18" cm="1">
        <f t="array" ref="J42">IF(A42=MaxT,INDEX(NetCF,A42),INDEX(NetCF,A42)+(INDEX(BEL,(A42+1))*(1/POWER(1+INDEX(Yield,A42),1/12))))</f>
        <v>942.73162800578541</v>
      </c>
      <c r="K42" s="18"/>
    </row>
    <row r="43" spans="1:11" x14ac:dyDescent="0.2">
      <c r="A43" s="5">
        <v>42</v>
      </c>
      <c r="B43" s="16">
        <f t="shared" si="0"/>
        <v>25</v>
      </c>
      <c r="C43" s="17" cm="1">
        <f t="array" ref="C43">IF(A43=1,1,INDEX(PolicyHoldersInforce,(A43-1))-INDEX(Deaths,(A43-1))-INDEX(Lapses,(A43-1)))</f>
        <v>0.6364759541404359</v>
      </c>
      <c r="D43" s="17" cm="1">
        <f t="array" ref="D43">(INDEX(PolicyHoldersInforce,A43)-INDEX(Deaths,A43))*(1-POWER(1-INDEX(LapseRate,(DurationInforce+A43)),1/12))</f>
        <v>5.5636984921357234E-3</v>
      </c>
      <c r="E43" s="17" cm="1">
        <f t="array" ref="E43">INDEX(PolicyHoldersInforce,A43)*(1-POWER(1-INDEX(Qx,INDEX(Age,A43),Gender+1),1/12))</f>
        <v>1.4491720120655529E-5</v>
      </c>
      <c r="F43" s="18" cm="1">
        <f t="array" ref="F43">INDEX(Deaths,A43)*SumAssured</f>
        <v>7.2458600603277645</v>
      </c>
      <c r="G43" s="18" cm="1">
        <f t="array" ref="G43">INDEX(PolicyHoldersInforce,A43)*Premium</f>
        <v>28.386827554663441</v>
      </c>
      <c r="H43" s="18" cm="1">
        <f t="array" ref="H43">INDEX(PolicyHoldersInforce,A43)*(Expense*(IF(A43=1,1,POWER(1+INDEX(Inflation,A43-1),(A43-1)/12))))</f>
        <v>3.7596617756052924</v>
      </c>
      <c r="I43" s="18" cm="1">
        <f t="array" ref="I43">INDEX(PremiumsReceived,A43)-INDEX(ExpensesPaid,A43)-INDEX(DeathBenefitsPaid,A43)</f>
        <v>17.381305718730385</v>
      </c>
      <c r="J43" s="18" cm="1">
        <f t="array" ref="J43">IF(A43=MaxT,INDEX(NetCF,A43),INDEX(NetCF,A43)+(INDEX(BEL,(A43+1))*(1/POWER(1+INDEX(Yield,A43),1/12))))</f>
        <v>929.68461897843929</v>
      </c>
      <c r="K43" s="18"/>
    </row>
    <row r="44" spans="1:11" x14ac:dyDescent="0.2">
      <c r="A44" s="5">
        <v>43</v>
      </c>
      <c r="B44" s="16">
        <f t="shared" si="0"/>
        <v>25</v>
      </c>
      <c r="C44" s="17" cm="1">
        <f t="array" ref="C44">IF(A44=1,1,INDEX(PolicyHoldersInforce,(A44-1))-INDEX(Deaths,(A44-1))-INDEX(Lapses,(A44-1)))</f>
        <v>0.63089776392817953</v>
      </c>
      <c r="D44" s="17" cm="1">
        <f t="array" ref="D44">(INDEX(PolicyHoldersInforce,A44)-INDEX(Deaths,A44))*(1-POWER(1-INDEX(LapseRate,(DurationInforce+A44)),1/12))</f>
        <v>5.5149372337238633E-3</v>
      </c>
      <c r="E44" s="17" cm="1">
        <f t="array" ref="E44">INDEX(PolicyHoldersInforce,A44)*(1-POWER(1-INDEX(Qx,INDEX(Age,A44),Gender+1),1/12))</f>
        <v>1.4364712068253972E-5</v>
      </c>
      <c r="F44" s="18" cm="1">
        <f t="array" ref="F44">INDEX(Deaths,A44)*SumAssured</f>
        <v>7.1823560341269861</v>
      </c>
      <c r="G44" s="18" cm="1">
        <f t="array" ref="G44">INDEX(PolicyHoldersInforce,A44)*Premium</f>
        <v>28.138040271196807</v>
      </c>
      <c r="H44" s="18" cm="1">
        <f t="array" ref="H44">INDEX(PolicyHoldersInforce,A44)*(Expense*(IF(A44=1,1,POWER(1+INDEX(Inflation,A44-1),(A44-1)/12))))</f>
        <v>3.7418945044277891</v>
      </c>
      <c r="I44" s="18" cm="1">
        <f t="array" ref="I44">INDEX(PremiumsReceived,A44)-INDEX(ExpensesPaid,A44)-INDEX(DeathBenefitsPaid,A44)</f>
        <v>17.213789732642031</v>
      </c>
      <c r="J44" s="18" cm="1">
        <f t="array" ref="J44">IF(A44=MaxT,INDEX(NetCF,A44),INDEX(NetCF,A44)+(INDEX(BEL,(A44+1))*(1/POWER(1+INDEX(Yield,A44),1/12))))</f>
        <v>916.74399576793053</v>
      </c>
      <c r="K44" s="18"/>
    </row>
    <row r="45" spans="1:11" x14ac:dyDescent="0.2">
      <c r="A45" s="5">
        <v>44</v>
      </c>
      <c r="B45" s="16">
        <f t="shared" si="0"/>
        <v>25</v>
      </c>
      <c r="C45" s="17" cm="1">
        <f t="array" ref="C45">IF(A45=1,1,INDEX(PolicyHoldersInforce,(A45-1))-INDEX(Deaths,(A45-1))-INDEX(Lapses,(A45-1)))</f>
        <v>0.62536846198238738</v>
      </c>
      <c r="D45" s="17" cm="1">
        <f t="array" ref="D45">(INDEX(PolicyHoldersInforce,A45)-INDEX(Deaths,A45))*(1-POWER(1-INDEX(LapseRate,(DurationInforce+A45)),1/12))</f>
        <v>5.4666033277872075E-3</v>
      </c>
      <c r="E45" s="17" cm="1">
        <f t="array" ref="E45">INDEX(PolicyHoldersInforce,A45)*(1-POWER(1-INDEX(Qx,INDEX(Age,A45),Gender+1),1/12))</f>
        <v>1.4238817137361837E-5</v>
      </c>
      <c r="F45" s="18" cm="1">
        <f t="array" ref="F45">INDEX(Deaths,A45)*SumAssured</f>
        <v>7.1194085686809183</v>
      </c>
      <c r="G45" s="18" cm="1">
        <f t="array" ref="G45">INDEX(PolicyHoldersInforce,A45)*Premium</f>
        <v>27.891433404414478</v>
      </c>
      <c r="H45" s="18" cm="1">
        <f t="array" ref="H45">INDEX(PolicyHoldersInforce,A45)*(Expense*(IF(A45=1,1,POWER(1+INDEX(Inflation,A45-1),(A45-1)/12))))</f>
        <v>3.7242111971661735</v>
      </c>
      <c r="I45" s="18" cm="1">
        <f t="array" ref="I45">INDEX(PremiumsReceived,A45)-INDEX(ExpensesPaid,A45)-INDEX(DeathBenefitsPaid,A45)</f>
        <v>17.047813638567387</v>
      </c>
      <c r="J45" s="18" cm="1">
        <f t="array" ref="J45">IF(A45=MaxT,INDEX(NetCF,A45),INDEX(NetCF,A45)+(INDEX(BEL,(A45+1))*(1/POWER(1+INDEX(Yield,A45),1/12))))</f>
        <v>903.90871479821874</v>
      </c>
      <c r="K45" s="18"/>
    </row>
    <row r="46" spans="1:11" x14ac:dyDescent="0.2">
      <c r="A46" s="5">
        <v>45</v>
      </c>
      <c r="B46" s="16">
        <f t="shared" si="0"/>
        <v>25</v>
      </c>
      <c r="C46" s="17" cm="1">
        <f t="array" ref="C46">IF(A46=1,1,INDEX(PolicyHoldersInforce,(A46-1))-INDEX(Deaths,(A46-1))-INDEX(Lapses,(A46-1)))</f>
        <v>0.61988761983746277</v>
      </c>
      <c r="D46" s="17" cm="1">
        <f t="array" ref="D46">(INDEX(PolicyHoldersInforce,A46)-INDEX(Deaths,A46))*(1-POWER(1-INDEX(LapseRate,(DurationInforce+A46)),1/12))</f>
        <v>5.4186930289314827E-3</v>
      </c>
      <c r="E46" s="17" cm="1">
        <f t="array" ref="E46">INDEX(PolicyHoldersInforce,A46)*(1-POWER(1-INDEX(Qx,INDEX(Age,A46),Gender+1),1/12))</f>
        <v>1.4114025572381182E-5</v>
      </c>
      <c r="F46" s="18" cm="1">
        <f t="array" ref="F46">INDEX(Deaths,A46)*SumAssured</f>
        <v>7.0570127861905911</v>
      </c>
      <c r="G46" s="18" cm="1">
        <f t="array" ref="G46">INDEX(PolicyHoldersInforce,A46)*Premium</f>
        <v>27.646987844750839</v>
      </c>
      <c r="H46" s="18" cm="1">
        <f t="array" ref="H46">INDEX(PolicyHoldersInforce,A46)*(Expense*(IF(A46=1,1,POWER(1+INDEX(Inflation,A46-1),(A46-1)/12))))</f>
        <v>3.7066114570268645</v>
      </c>
      <c r="I46" s="18" cm="1">
        <f t="array" ref="I46">INDEX(PremiumsReceived,A46)-INDEX(ExpensesPaid,A46)-INDEX(DeathBenefitsPaid,A46)</f>
        <v>16.883363601533386</v>
      </c>
      <c r="J46" s="18" cm="1">
        <f t="array" ref="J46">IF(A46=MaxT,INDEX(NetCF,A46),INDEX(NetCF,A46)+(INDEX(BEL,(A46+1))*(1/POWER(1+INDEX(Yield,A46),1/12))))</f>
        <v>891.17774144047166</v>
      </c>
      <c r="K46" s="18"/>
    </row>
    <row r="47" spans="1:11" x14ac:dyDescent="0.2">
      <c r="A47" s="5">
        <v>46</v>
      </c>
      <c r="B47" s="16">
        <f t="shared" si="0"/>
        <v>25</v>
      </c>
      <c r="C47" s="17" cm="1">
        <f t="array" ref="C47">IF(A47=1,1,INDEX(PolicyHoldersInforce,(A47-1))-INDEX(Deaths,(A47-1))-INDEX(Lapses,(A47-1)))</f>
        <v>0.61445481278295888</v>
      </c>
      <c r="D47" s="17" cm="1">
        <f t="array" ref="D47">(INDEX(PolicyHoldersInforce,A47)-INDEX(Deaths,A47))*(1-POWER(1-INDEX(LapseRate,(DurationInforce+A47)),1/12))</f>
        <v>5.3712026245877264E-3</v>
      </c>
      <c r="E47" s="17" cm="1">
        <f t="array" ref="E47">INDEX(PolicyHoldersInforce,A47)*(1-POWER(1-INDEX(Qx,INDEX(Age,A47),Gender+1),1/12))</f>
        <v>1.3990327703213886E-5</v>
      </c>
      <c r="F47" s="18" cm="1">
        <f t="array" ref="F47">INDEX(Deaths,A47)*SumAssured</f>
        <v>6.995163851606943</v>
      </c>
      <c r="G47" s="18" cm="1">
        <f t="array" ref="G47">INDEX(PolicyHoldersInforce,A47)*Premium</f>
        <v>27.404684650119968</v>
      </c>
      <c r="H47" s="18" cm="1">
        <f t="array" ref="H47">INDEX(PolicyHoldersInforce,A47)*(Expense*(IF(A47=1,1,POWER(1+INDEX(Inflation,A47-1),(A47-1)/12))))</f>
        <v>3.6890948890914323</v>
      </c>
      <c r="I47" s="18" cm="1">
        <f t="array" ref="I47">INDEX(PremiumsReceived,A47)-INDEX(ExpensesPaid,A47)-INDEX(DeathBenefitsPaid,A47)</f>
        <v>16.720425909421593</v>
      </c>
      <c r="J47" s="18" cm="1">
        <f t="array" ref="J47">IF(A47=MaxT,INDEX(NetCF,A47),INDEX(NetCF,A47)+(INDEX(BEL,(A47+1))*(1/POWER(1+INDEX(Yield,A47),1/12))))</f>
        <v>878.55004993206444</v>
      </c>
      <c r="K47" s="18"/>
    </row>
    <row r="48" spans="1:11" x14ac:dyDescent="0.2">
      <c r="A48" s="5">
        <v>47</v>
      </c>
      <c r="B48" s="16">
        <f t="shared" si="0"/>
        <v>25</v>
      </c>
      <c r="C48" s="17" cm="1">
        <f t="array" ref="C48">IF(A48=1,1,INDEX(PolicyHoldersInforce,(A48-1))-INDEX(Deaths,(A48-1))-INDEX(Lapses,(A48-1)))</f>
        <v>0.60906961983066799</v>
      </c>
      <c r="D48" s="17" cm="1">
        <f t="array" ref="D48">(INDEX(PolicyHoldersInforce,A48)-INDEX(Deaths,A48))*(1-POWER(1-INDEX(LapseRate,(DurationInforce+A48)),1/12))</f>
        <v>5.324128434724601E-3</v>
      </c>
      <c r="E48" s="17" cm="1">
        <f t="array" ref="E48">INDEX(PolicyHoldersInforce,A48)*(1-POWER(1-INDEX(Qx,INDEX(Age,A48),Gender+1),1/12))</f>
        <v>1.3867713944512318E-5</v>
      </c>
      <c r="F48" s="18" cm="1">
        <f t="array" ref="F48">INDEX(Deaths,A48)*SumAssured</f>
        <v>6.9338569722561587</v>
      </c>
      <c r="G48" s="18" cm="1">
        <f t="array" ref="G48">INDEX(PolicyHoldersInforce,A48)*Premium</f>
        <v>27.164505044447793</v>
      </c>
      <c r="H48" s="18" cm="1">
        <f t="array" ref="H48">INDEX(PolicyHoldersInforce,A48)*(Expense*(IF(A48=1,1,POWER(1+INDEX(Inflation,A48-1),(A48-1)/12))))</f>
        <v>3.6716611003077384</v>
      </c>
      <c r="I48" s="18" cm="1">
        <f t="array" ref="I48">INDEX(PremiumsReceived,A48)-INDEX(ExpensesPaid,A48)-INDEX(DeathBenefitsPaid,A48)</f>
        <v>16.558986971883897</v>
      </c>
      <c r="J48" s="18" cm="1">
        <f t="array" ref="J48">IF(A48=MaxT,INDEX(NetCF,A48),INDEX(NetCF,A48)+(INDEX(BEL,(A48+1))*(1/POWER(1+INDEX(Yield,A48),1/12))))</f>
        <v>866.02462329628361</v>
      </c>
      <c r="K48" s="18"/>
    </row>
    <row r="49" spans="1:11" x14ac:dyDescent="0.2">
      <c r="A49" s="5">
        <v>48</v>
      </c>
      <c r="B49" s="16">
        <f t="shared" si="0"/>
        <v>26</v>
      </c>
      <c r="C49" s="17" cm="1">
        <f t="array" ref="C49">IF(A49=1,1,INDEX(PolicyHoldersInforce,(A49-1))-INDEX(Deaths,(A49-1))-INDEX(Lapses,(A49-1)))</f>
        <v>0.60373162368199884</v>
      </c>
      <c r="D49" s="17" cm="1">
        <f t="array" ref="D49">(INDEX(PolicyHoldersInforce,A49)-INDEX(Deaths,A49))*(1-POWER(1-INDEX(LapseRate,(DurationInforce+A49)),1/12))</f>
        <v>5.2774639081545165E-3</v>
      </c>
      <c r="E49" s="17" cm="1">
        <f t="array" ref="E49">INDEX(PolicyHoldersInforce,A49)*(1-POWER(1-INDEX(Qx,INDEX(Age,A49),Gender+1),1/12))</f>
        <v>1.4078311368614641E-5</v>
      </c>
      <c r="F49" s="18" cm="1">
        <f t="array" ref="F49">INDEX(Deaths,A49)*SumAssured</f>
        <v>7.0391556843073202</v>
      </c>
      <c r="G49" s="18" cm="1">
        <f t="array" ref="G49">INDEX(PolicyHoldersInforce,A49)*Premium</f>
        <v>26.926430416217148</v>
      </c>
      <c r="H49" s="18" cm="1">
        <f t="array" ref="H49">INDEX(PolicyHoldersInforce,A49)*(Expense*(IF(A49=1,1,POWER(1+INDEX(Inflation,A49-1),(A49-1)/12))))</f>
        <v>3.6543096994811153</v>
      </c>
      <c r="I49" s="18" cm="1">
        <f t="array" ref="I49">INDEX(PremiumsReceived,A49)-INDEX(ExpensesPaid,A49)-INDEX(DeathBenefitsPaid,A49)</f>
        <v>16.232965032428712</v>
      </c>
      <c r="J49" s="18" cm="1">
        <f t="array" ref="J49">IF(A49=MaxT,INDEX(NetCF,A49),INDEX(NetCF,A49)+(INDEX(BEL,(A49+1))*(1/POWER(1+INDEX(Yield,A49),1/12))))</f>
        <v>853.60045326273007</v>
      </c>
      <c r="K49" s="18"/>
    </row>
    <row r="50" spans="1:11" x14ac:dyDescent="0.2">
      <c r="A50" s="5">
        <v>49</v>
      </c>
      <c r="B50" s="16">
        <f t="shared" si="0"/>
        <v>26</v>
      </c>
      <c r="C50" s="17" cm="1">
        <f t="array" ref="C50">IF(A50=1,1,INDEX(PolicyHoldersInforce,(A50-1))-INDEX(Deaths,(A50-1))-INDEX(Lapses,(A50-1)))</f>
        <v>0.59844008146247574</v>
      </c>
      <c r="D50" s="17" cm="1">
        <f t="array" ref="D50">(INDEX(PolicyHoldersInforce,A50)-INDEX(Deaths,A50))*(1-POWER(1-INDEX(LapseRate,(DurationInforce+A50)),1/12))</f>
        <v>5.2312083833706792E-3</v>
      </c>
      <c r="E50" s="17" cm="1">
        <f t="array" ref="E50">INDEX(PolicyHoldersInforce,A50)*(1-POWER(1-INDEX(Qx,INDEX(Age,A50),Gender+1),1/12))</f>
        <v>1.3954918827849118E-5</v>
      </c>
      <c r="F50" s="18" cm="1">
        <f t="array" ref="F50">INDEX(Deaths,A50)*SumAssured</f>
        <v>6.9774594139245592</v>
      </c>
      <c r="G50" s="18" cm="1">
        <f t="array" ref="G50">INDEX(PolicyHoldersInforce,A50)*Premium</f>
        <v>26.69042763322642</v>
      </c>
      <c r="H50" s="18" cm="1">
        <f t="array" ref="H50">INDEX(PolicyHoldersInforce,A50)*(Expense*(IF(A50=1,1,POWER(1+INDEX(Inflation,A50-1),(A50-1)/12))))</f>
        <v>3.6370382963407417</v>
      </c>
      <c r="I50" s="18" cm="1">
        <f t="array" ref="I50">INDEX(PremiumsReceived,A50)-INDEX(ExpensesPaid,A50)-INDEX(DeathBenefitsPaid,A50)</f>
        <v>16.075929922961119</v>
      </c>
      <c r="J50" s="18" cm="1">
        <f t="array" ref="J50">IF(A50=MaxT,INDEX(NetCF,A50),INDEX(NetCF,A50)+(INDEX(BEL,(A50+1))*(1/POWER(1+INDEX(Yield,A50),1/12))))</f>
        <v>841.44341682103664</v>
      </c>
      <c r="K50" s="18"/>
    </row>
    <row r="51" spans="1:11" x14ac:dyDescent="0.2">
      <c r="A51" s="5">
        <v>50</v>
      </c>
      <c r="B51" s="16">
        <f t="shared" si="0"/>
        <v>26</v>
      </c>
      <c r="C51" s="17" cm="1">
        <f t="array" ref="C51">IF(A51=1,1,INDEX(PolicyHoldersInforce,(A51-1))-INDEX(Deaths,(A51-1))-INDEX(Lapses,(A51-1)))</f>
        <v>0.59319491816027725</v>
      </c>
      <c r="D51" s="17" cm="1">
        <f t="array" ref="D51">(INDEX(PolicyHoldersInforce,A51)-INDEX(Deaths,A51))*(1-POWER(1-INDEX(LapseRate,(DurationInforce+A51)),1/12))</f>
        <v>5.1853582755845258E-3</v>
      </c>
      <c r="E51" s="17" cm="1">
        <f t="array" ref="E51">INDEX(PolicyHoldersInforce,A51)*(1-POWER(1-INDEX(Qx,INDEX(Age,A51),Gender+1),1/12))</f>
        <v>1.3832607788885758E-5</v>
      </c>
      <c r="F51" s="18" cm="1">
        <f t="array" ref="F51">INDEX(Deaths,A51)*SumAssured</f>
        <v>6.916303894442879</v>
      </c>
      <c r="G51" s="18" cm="1">
        <f t="array" ref="G51">INDEX(PolicyHoldersInforce,A51)*Premium</f>
        <v>26.456493349948367</v>
      </c>
      <c r="H51" s="18" cm="1">
        <f t="array" ref="H51">INDEX(PolicyHoldersInforce,A51)*(Expense*(IF(A51=1,1,POWER(1+INDEX(Inflation,A51-1),(A51-1)/12))))</f>
        <v>3.6198485232183395</v>
      </c>
      <c r="I51" s="18" cm="1">
        <f t="array" ref="I51">INDEX(PremiumsReceived,A51)-INDEX(ExpensesPaid,A51)-INDEX(DeathBenefitsPaid,A51)</f>
        <v>15.920340932287147</v>
      </c>
      <c r="J51" s="18" cm="1">
        <f t="array" ref="J51">IF(A51=MaxT,INDEX(NetCF,A51),INDEX(NetCF,A51)+(INDEX(BEL,(A51+1))*(1/POWER(1+INDEX(Yield,A51),1/12))))</f>
        <v>829.38500487554199</v>
      </c>
      <c r="K51" s="18"/>
    </row>
    <row r="52" spans="1:11" x14ac:dyDescent="0.2">
      <c r="A52" s="5">
        <v>51</v>
      </c>
      <c r="B52" s="16">
        <f t="shared" si="0"/>
        <v>26</v>
      </c>
      <c r="C52" s="17" cm="1">
        <f t="array" ref="C52">IF(A52=1,1,INDEX(PolicyHoldersInforce,(A52-1))-INDEX(Deaths,(A52-1))-INDEX(Lapses,(A52-1)))</f>
        <v>0.58799572727690386</v>
      </c>
      <c r="D52" s="17" cm="1">
        <f t="array" ref="D52">(INDEX(PolicyHoldersInforce,A52)-INDEX(Deaths,A52))*(1-POWER(1-INDEX(LapseRate,(DurationInforce+A52)),1/12))</f>
        <v>5.1399100314271813E-3</v>
      </c>
      <c r="E52" s="17" cm="1">
        <f t="array" ref="E52">INDEX(PolicyHoldersInforce,A52)*(1-POWER(1-INDEX(Qx,INDEX(Age,A52),Gender+1),1/12))</f>
        <v>1.3711368772657667E-5</v>
      </c>
      <c r="F52" s="18" cm="1">
        <f t="array" ref="F52">INDEX(Deaths,A52)*SumAssured</f>
        <v>6.8556843863288339</v>
      </c>
      <c r="G52" s="18" cm="1">
        <f t="array" ref="G52">INDEX(PolicyHoldersInforce,A52)*Premium</f>
        <v>26.224609436549912</v>
      </c>
      <c r="H52" s="18" cm="1">
        <f t="array" ref="H52">INDEX(PolicyHoldersInforce,A52)*(Expense*(IF(A52=1,1,POWER(1+INDEX(Inflation,A52-1),(A52-1)/12))))</f>
        <v>3.6027399943050766</v>
      </c>
      <c r="I52" s="18" cm="1">
        <f t="array" ref="I52">INDEX(PremiumsReceived,A52)-INDEX(ExpensesPaid,A52)-INDEX(DeathBenefitsPaid,A52)</f>
        <v>15.766185055916003</v>
      </c>
      <c r="J52" s="18" cm="1">
        <f t="array" ref="J52">IF(A52=MaxT,INDEX(NetCF,A52),INDEX(NetCF,A52)+(INDEX(BEL,(A52+1))*(1/POWER(1+INDEX(Yield,A52),1/12))))</f>
        <v>817.42424432811845</v>
      </c>
      <c r="K52" s="18"/>
    </row>
    <row r="53" spans="1:11" x14ac:dyDescent="0.2">
      <c r="A53" s="5">
        <v>52</v>
      </c>
      <c r="B53" s="16">
        <f t="shared" si="0"/>
        <v>26</v>
      </c>
      <c r="C53" s="17" cm="1">
        <f t="array" ref="C53">IF(A53=1,1,INDEX(PolicyHoldersInforce,(A53-1))-INDEX(Deaths,(A53-1))-INDEX(Lapses,(A53-1)))</f>
        <v>0.58284210587670393</v>
      </c>
      <c r="D53" s="17" cm="1">
        <f t="array" ref="D53">(INDEX(PolicyHoldersInforce,A53)-INDEX(Deaths,A53))*(1-POWER(1-INDEX(LapseRate,(DurationInforce+A53)),1/12))</f>
        <v>5.0948601286740771E-3</v>
      </c>
      <c r="E53" s="17" cm="1">
        <f t="array" ref="E53">INDEX(PolicyHoldersInforce,A53)*(1-POWER(1-INDEX(Qx,INDEX(Age,A53),Gender+1),1/12))</f>
        <v>1.3591192383179375E-5</v>
      </c>
      <c r="F53" s="18" cm="1">
        <f t="array" ref="F53">INDEX(Deaths,A53)*SumAssured</f>
        <v>6.7955961915896879</v>
      </c>
      <c r="G53" s="18" cm="1">
        <f t="array" ref="G53">INDEX(PolicyHoldersInforce,A53)*Premium</f>
        <v>25.994757922100995</v>
      </c>
      <c r="H53" s="18" cm="1">
        <f t="array" ref="H53">INDEX(PolicyHoldersInforce,A53)*(Expense*(IF(A53=1,1,POWER(1+INDEX(Inflation,A53-1),(A53-1)/12))))</f>
        <v>3.5857123256155767</v>
      </c>
      <c r="I53" s="18" cm="1">
        <f t="array" ref="I53">INDEX(PremiumsReceived,A53)-INDEX(ExpensesPaid,A53)-INDEX(DeathBenefitsPaid,A53)</f>
        <v>15.613449404895729</v>
      </c>
      <c r="J53" s="18" cm="1">
        <f t="array" ref="J53">IF(A53=MaxT,INDEX(NetCF,A53),INDEX(NetCF,A53)+(INDEX(BEL,(A53+1))*(1/POWER(1+INDEX(Yield,A53),1/12))))</f>
        <v>805.56017041182463</v>
      </c>
      <c r="K53" s="18"/>
    </row>
    <row r="54" spans="1:11" x14ac:dyDescent="0.2">
      <c r="A54" s="5">
        <v>53</v>
      </c>
      <c r="B54" s="16">
        <f t="shared" si="0"/>
        <v>26</v>
      </c>
      <c r="C54" s="17" cm="1">
        <f t="array" ref="C54">IF(A54=1,1,INDEX(PolicyHoldersInforce,(A54-1))-INDEX(Deaths,(A54-1))-INDEX(Lapses,(A54-1)))</f>
        <v>0.57773365455564663</v>
      </c>
      <c r="D54" s="17" cm="1">
        <f t="array" ref="D54">(INDEX(PolicyHoldersInforce,A54)-INDEX(Deaths,A54))*(1-POWER(1-INDEX(LapseRate,(DurationInforce+A54)),1/12))</f>
        <v>5.0502050759719773E-3</v>
      </c>
      <c r="E54" s="17" cm="1">
        <f t="array" ref="E54">INDEX(PolicyHoldersInforce,A54)*(1-POWER(1-INDEX(Qx,INDEX(Age,A54),Gender+1),1/12))</f>
        <v>1.3472069306818648E-5</v>
      </c>
      <c r="F54" s="18" cm="1">
        <f t="array" ref="F54">INDEX(Deaths,A54)*SumAssured</f>
        <v>6.7360346534093241</v>
      </c>
      <c r="G54" s="18" cm="1">
        <f t="array" ref="G54">INDEX(PolicyHoldersInforce,A54)*Premium</f>
        <v>25.766920993181841</v>
      </c>
      <c r="H54" s="18" cm="1">
        <f t="array" ref="H54">INDEX(PolicyHoldersInforce,A54)*(Expense*(IF(A54=1,1,POWER(1+INDEX(Inflation,A54-1),(A54-1)/12))))</f>
        <v>3.5687651349792966</v>
      </c>
      <c r="I54" s="18" cm="1">
        <f t="array" ref="I54">INDEX(PremiumsReceived,A54)-INDEX(ExpensesPaid,A54)-INDEX(DeathBenefitsPaid,A54)</f>
        <v>15.46212120479322</v>
      </c>
      <c r="J54" s="18" cm="1">
        <f t="array" ref="J54">IF(A54=MaxT,INDEX(NetCF,A54),INDEX(NetCF,A54)+(INDEX(BEL,(A54+1))*(1/POWER(1+INDEX(Yield,A54),1/12))))</f>
        <v>793.79182661535708</v>
      </c>
      <c r="K54" s="18"/>
    </row>
    <row r="55" spans="1:11" x14ac:dyDescent="0.2">
      <c r="A55" s="5">
        <v>54</v>
      </c>
      <c r="B55" s="16">
        <f t="shared" si="0"/>
        <v>26</v>
      </c>
      <c r="C55" s="17" cm="1">
        <f t="array" ref="C55">IF(A55=1,1,INDEX(PolicyHoldersInforce,(A55-1))-INDEX(Deaths,(A55-1))-INDEX(Lapses,(A55-1)))</f>
        <v>0.57266997741036785</v>
      </c>
      <c r="D55" s="17" cm="1">
        <f t="array" ref="D55">(INDEX(PolicyHoldersInforce,A55)-INDEX(Deaths,A55))*(1-POWER(1-INDEX(LapseRate,(DurationInforce+A55)),1/12))</f>
        <v>5.0059414125683994E-3</v>
      </c>
      <c r="E55" s="17" cm="1">
        <f t="array" ref="E55">INDEX(PolicyHoldersInforce,A55)*(1-POWER(1-INDEX(Qx,INDEX(Age,A55),Gender+1),1/12))</f>
        <v>1.3353990311574694E-5</v>
      </c>
      <c r="F55" s="18" cm="1">
        <f t="array" ref="F55">INDEX(Deaths,A55)*SumAssured</f>
        <v>6.6769951557873473</v>
      </c>
      <c r="G55" s="18" cm="1">
        <f t="array" ref="G55">INDEX(PolicyHoldersInforce,A55)*Premium</f>
        <v>25.541080992502408</v>
      </c>
      <c r="H55" s="18" cm="1">
        <f t="array" ref="H55">INDEX(PolicyHoldersInforce,A55)*(Expense*(IF(A55=1,1,POWER(1+INDEX(Inflation,A55-1),(A55-1)/12))))</f>
        <v>3.5518980420319499</v>
      </c>
      <c r="I55" s="18" cm="1">
        <f t="array" ref="I55">INDEX(PremiumsReceived,A55)-INDEX(ExpensesPaid,A55)-INDEX(DeathBenefitsPaid,A55)</f>
        <v>15.31218779468311</v>
      </c>
      <c r="J55" s="18" cm="1">
        <f t="array" ref="J55">IF(A55=MaxT,INDEX(NetCF,A55),INDEX(NetCF,A55)+(INDEX(BEL,(A55+1))*(1/POWER(1+INDEX(Yield,A55),1/12))))</f>
        <v>782.11826460815837</v>
      </c>
      <c r="K55" s="18"/>
    </row>
    <row r="56" spans="1:11" x14ac:dyDescent="0.2">
      <c r="A56" s="5">
        <v>55</v>
      </c>
      <c r="B56" s="16">
        <f t="shared" si="0"/>
        <v>26</v>
      </c>
      <c r="C56" s="17" cm="1">
        <f t="array" ref="C56">IF(A56=1,1,INDEX(PolicyHoldersInforce,(A56-1))-INDEX(Deaths,(A56-1))-INDEX(Lapses,(A56-1)))</f>
        <v>0.56765068200748792</v>
      </c>
      <c r="D56" s="17" cm="1">
        <f t="array" ref="D56">(INDEX(PolicyHoldersInforce,A56)-INDEX(Deaths,A56))*(1-POWER(1-INDEX(LapseRate,(DurationInforce+A56)),1/12))</f>
        <v>4.9620657080434076E-3</v>
      </c>
      <c r="E56" s="17" cm="1">
        <f t="array" ref="E56">INDEX(PolicyHoldersInforce,A56)*(1-POWER(1-INDEX(Qx,INDEX(Age,A56),Gender+1),1/12))</f>
        <v>1.3236946246362664E-5</v>
      </c>
      <c r="F56" s="18" cm="1">
        <f t="array" ref="F56">INDEX(Deaths,A56)*SumAssured</f>
        <v>6.6184731231813325</v>
      </c>
      <c r="G56" s="18" cm="1">
        <f t="array" ref="G56">INDEX(PolicyHoldersInforce,A56)*Premium</f>
        <v>25.31722041753396</v>
      </c>
      <c r="H56" s="18" cm="1">
        <f t="array" ref="H56">INDEX(PolicyHoldersInforce,A56)*(Expense*(IF(A56=1,1,POWER(1+INDEX(Inflation,A56-1),(A56-1)/12))))</f>
        <v>3.5351106682069715</v>
      </c>
      <c r="I56" s="18" cm="1">
        <f t="array" ref="I56">INDEX(PremiumsReceived,A56)-INDEX(ExpensesPaid,A56)-INDEX(DeathBenefitsPaid,A56)</f>
        <v>15.163636626145657</v>
      </c>
      <c r="J56" s="18" cm="1">
        <f t="array" ref="J56">IF(A56=MaxT,INDEX(NetCF,A56),INDEX(NetCF,A56)+(INDEX(BEL,(A56+1))*(1/POWER(1+INDEX(Yield,A56),1/12))))</f>
        <v>770.53854416617719</v>
      </c>
      <c r="K56" s="18"/>
    </row>
    <row r="57" spans="1:11" x14ac:dyDescent="0.2">
      <c r="A57" s="5">
        <v>56</v>
      </c>
      <c r="B57" s="16">
        <f t="shared" si="0"/>
        <v>26</v>
      </c>
      <c r="C57" s="17" cm="1">
        <f t="array" ref="C57">IF(A57=1,1,INDEX(PolicyHoldersInforce,(A57-1))-INDEX(Deaths,(A57-1))-INDEX(Lapses,(A57-1)))</f>
        <v>0.56267537935319822</v>
      </c>
      <c r="D57" s="17" cm="1">
        <f t="array" ref="D57">(INDEX(PolicyHoldersInforce,A57)-INDEX(Deaths,A57))*(1-POWER(1-INDEX(LapseRate,(DurationInforce+A57)),1/12))</f>
        <v>4.9185745620437581E-3</v>
      </c>
      <c r="E57" s="17" cm="1">
        <f t="array" ref="E57">INDEX(PolicyHoldersInforce,A57)*(1-POWER(1-INDEX(Qx,INDEX(Age,A57),Gender+1),1/12))</f>
        <v>1.3120928040304472E-5</v>
      </c>
      <c r="F57" s="18" cm="1">
        <f t="array" ref="F57">INDEX(Deaths,A57)*SumAssured</f>
        <v>6.560464020152236</v>
      </c>
      <c r="G57" s="18" cm="1">
        <f t="array" ref="G57">INDEX(PolicyHoldersInforce,A57)*Premium</f>
        <v>25.095321919152642</v>
      </c>
      <c r="H57" s="18" cm="1">
        <f t="array" ref="H57">INDEX(PolicyHoldersInforce,A57)*(Expense*(IF(A57=1,1,POWER(1+INDEX(Inflation,A57-1),(A57-1)/12))))</f>
        <v>3.518402636727016</v>
      </c>
      <c r="I57" s="18" cm="1">
        <f t="array" ref="I57">INDEX(PremiumsReceived,A57)-INDEX(ExpensesPaid,A57)-INDEX(DeathBenefitsPaid,A57)</f>
        <v>15.016455262273393</v>
      </c>
      <c r="J57" s="18" cm="1">
        <f t="array" ref="J57">IF(A57=MaxT,INDEX(NetCF,A57),INDEX(NetCF,A57)+(INDEX(BEL,(A57+1))*(1/POWER(1+INDEX(Yield,A57),1/12))))</f>
        <v>759.05173309827398</v>
      </c>
      <c r="K57" s="18"/>
    </row>
    <row r="58" spans="1:11" x14ac:dyDescent="0.2">
      <c r="A58" s="5">
        <v>57</v>
      </c>
      <c r="B58" s="16">
        <f t="shared" si="0"/>
        <v>26</v>
      </c>
      <c r="C58" s="17" cm="1">
        <f t="array" ref="C58">IF(A58=1,1,INDEX(PolicyHoldersInforce,(A58-1))-INDEX(Deaths,(A58-1))-INDEX(Lapses,(A58-1)))</f>
        <v>0.55774368386311413</v>
      </c>
      <c r="D58" s="17" cm="1">
        <f t="array" ref="D58">(INDEX(PolicyHoldersInforce,A58)-INDEX(Deaths,A58))*(1-POWER(1-INDEX(LapseRate,(DurationInforce+A58)),1/12))</f>
        <v>4.8754646040193687E-3</v>
      </c>
      <c r="E58" s="17" cm="1">
        <f t="array" ref="E58">INDEX(PolicyHoldersInforce,A58)*(1-POWER(1-INDEX(Qx,INDEX(Age,A58),Gender+1),1/12))</f>
        <v>1.3005926702025782E-5</v>
      </c>
      <c r="F58" s="18" cm="1">
        <f t="array" ref="F58">INDEX(Deaths,A58)*SumAssured</f>
        <v>6.502963351012891</v>
      </c>
      <c r="G58" s="18" cm="1">
        <f t="array" ref="G58">INDEX(PolicyHoldersInforce,A58)*Premium</f>
        <v>24.875368300294891</v>
      </c>
      <c r="H58" s="18" cm="1">
        <f t="array" ref="H58">INDEX(PolicyHoldersInforce,A58)*(Expense*(IF(A58=1,1,POWER(1+INDEX(Inflation,A58-1),(A58-1)/12))))</f>
        <v>3.5017735725955079</v>
      </c>
      <c r="I58" s="18" cm="1">
        <f t="array" ref="I58">INDEX(PremiumsReceived,A58)-INDEX(ExpensesPaid,A58)-INDEX(DeathBenefitsPaid,A58)</f>
        <v>14.870631376686493</v>
      </c>
      <c r="J58" s="18" cm="1">
        <f t="array" ref="J58">IF(A58=MaxT,INDEX(NetCF,A58),INDEX(NetCF,A58)+(INDEX(BEL,(A58+1))*(1/POWER(1+INDEX(Yield,A58),1/12))))</f>
        <v>747.65690717326629</v>
      </c>
      <c r="K58" s="18"/>
    </row>
    <row r="59" spans="1:11" x14ac:dyDescent="0.2">
      <c r="A59" s="5">
        <v>58</v>
      </c>
      <c r="B59" s="16">
        <f t="shared" si="0"/>
        <v>26</v>
      </c>
      <c r="C59" s="17" cm="1">
        <f t="array" ref="C59">IF(A59=1,1,INDEX(PolicyHoldersInforce,(A59-1))-INDEX(Deaths,(A59-1))-INDEX(Lapses,(A59-1)))</f>
        <v>0.55285521333239274</v>
      </c>
      <c r="D59" s="17" cm="1">
        <f t="array" ref="D59">(INDEX(PolicyHoldersInforce,A59)-INDEX(Deaths,A59))*(1-POWER(1-INDEX(LapseRate,(DurationInforce+A59)),1/12))</f>
        <v>4.8327324929621088E-3</v>
      </c>
      <c r="E59" s="17" cm="1">
        <f t="array" ref="E59">INDEX(PolicyHoldersInforce,A59)*(1-POWER(1-INDEX(Qx,INDEX(Age,A59),Gender+1),1/12))</f>
        <v>1.2891933318959199E-5</v>
      </c>
      <c r="F59" s="18" cm="1">
        <f t="array" ref="F59">INDEX(Deaths,A59)*SumAssured</f>
        <v>6.4459666594795992</v>
      </c>
      <c r="G59" s="18" cm="1">
        <f t="array" ref="G59">INDEX(PolicyHoldersInforce,A59)*Premium</f>
        <v>24.657342514624716</v>
      </c>
      <c r="H59" s="18" cm="1">
        <f t="array" ref="H59">INDEX(PolicyHoldersInforce,A59)*(Expense*(IF(A59=1,1,POWER(1+INDEX(Inflation,A59-1),(A59-1)/12))))</f>
        <v>3.4852231025882197</v>
      </c>
      <c r="I59" s="18" cm="1">
        <f t="array" ref="I59">INDEX(PremiumsReceived,A59)-INDEX(ExpensesPaid,A59)-INDEX(DeathBenefitsPaid,A59)</f>
        <v>14.726152752556899</v>
      </c>
      <c r="J59" s="18" cm="1">
        <f t="array" ref="J59">IF(A59=MaxT,INDEX(NetCF,A59),INDEX(NetCF,A59)+(INDEX(BEL,(A59+1))*(1/POWER(1+INDEX(Yield,A59),1/12))))</f>
        <v>736.35315004760912</v>
      </c>
      <c r="K59" s="18"/>
    </row>
    <row r="60" spans="1:11" x14ac:dyDescent="0.2">
      <c r="A60" s="5">
        <v>59</v>
      </c>
      <c r="B60" s="16">
        <f t="shared" si="0"/>
        <v>26</v>
      </c>
      <c r="C60" s="17" cm="1">
        <f t="array" ref="C60">IF(A60=1,1,INDEX(PolicyHoldersInforce,(A60-1))-INDEX(Deaths,(A60-1))-INDEX(Lapses,(A60-1)))</f>
        <v>0.54800958890611162</v>
      </c>
      <c r="D60" s="17" cm="1">
        <f t="array" ref="D60">(INDEX(PolicyHoldersInforce,A60)-INDEX(Deaths,A60))*(1-POWER(1-INDEX(LapseRate,(DurationInforce+A60)),1/12))</f>
        <v>4.7903749171468654E-3</v>
      </c>
      <c r="E60" s="17" cm="1">
        <f t="array" ref="E60">INDEX(PolicyHoldersInforce,A60)*(1-POWER(1-INDEX(Qx,INDEX(Age,A60),Gender+1),1/12))</f>
        <v>1.2778939056653532E-5</v>
      </c>
      <c r="F60" s="18" cm="1">
        <f t="array" ref="F60">INDEX(Deaths,A60)*SumAssured</f>
        <v>6.3894695283267655</v>
      </c>
      <c r="G60" s="18" cm="1">
        <f t="array" ref="G60">INDEX(PolicyHoldersInforce,A60)*Premium</f>
        <v>24.44122766521258</v>
      </c>
      <c r="H60" s="18" cm="1">
        <f t="array" ref="H60">INDEX(PolicyHoldersInforce,A60)*(Expense*(IF(A60=1,1,POWER(1+INDEX(Inflation,A60-1),(A60-1)/12))))</f>
        <v>3.4687508552448998</v>
      </c>
      <c r="I60" s="18" cm="1">
        <f t="array" ref="I60">INDEX(PremiumsReceived,A60)-INDEX(ExpensesPaid,A60)-INDEX(DeathBenefitsPaid,A60)</f>
        <v>14.583007281640915</v>
      </c>
      <c r="J60" s="18" cm="1">
        <f t="array" ref="J60">IF(A60=MaxT,INDEX(NetCF,A60),INDEX(NetCF,A60)+(INDEX(BEL,(A60+1))*(1/POWER(1+INDEX(Yield,A60),1/12))))</f>
        <v>725.13955319370257</v>
      </c>
      <c r="K60" s="18"/>
    </row>
    <row r="61" spans="1:11" x14ac:dyDescent="0.2">
      <c r="A61" s="5">
        <v>60</v>
      </c>
      <c r="B61" s="16">
        <f t="shared" si="0"/>
        <v>27</v>
      </c>
      <c r="C61" s="17" cm="1">
        <f t="array" ref="C61">IF(A61=1,1,INDEX(PolicyHoldersInforce,(A61-1))-INDEX(Deaths,(A61-1))-INDEX(Lapses,(A61-1)))</f>
        <v>0.54320643504990818</v>
      </c>
      <c r="D61" s="17" cm="1">
        <f t="array" ref="D61">(INDEX(PolicyHoldersInforce,A61)-INDEX(Deaths,A61))*(1-POWER(1-INDEX(LapseRate,(DurationInforce+A61)),1/12))</f>
        <v>4.7483856569562341E-3</v>
      </c>
      <c r="E61" s="17" cm="1">
        <f t="array" ref="E61">INDEX(PolicyHoldersInforce,A61)*(1-POWER(1-INDEX(Qx,INDEX(Age,A61),Gender+1),1/12))</f>
        <v>1.3002905115001434E-5</v>
      </c>
      <c r="F61" s="18" cm="1">
        <f t="array" ref="F61">INDEX(Deaths,A61)*SumAssured</f>
        <v>6.5014525575007172</v>
      </c>
      <c r="G61" s="18" cm="1">
        <f t="array" ref="G61">INDEX(PolicyHoldersInforce,A61)*Premium</f>
        <v>24.227007003225907</v>
      </c>
      <c r="H61" s="18" cm="1">
        <f t="array" ref="H61">INDEX(PolicyHoldersInforce,A61)*(Expense*(IF(A61=1,1,POWER(1+INDEX(Inflation,A61-1),(A61-1)/12))))</f>
        <v>3.452356460860933</v>
      </c>
      <c r="I61" s="18" cm="1">
        <f t="array" ref="I61">INDEX(PremiumsReceived,A61)-INDEX(ExpensesPaid,A61)-INDEX(DeathBenefitsPaid,A61)</f>
        <v>14.273197984864257</v>
      </c>
      <c r="J61" s="18" cm="1">
        <f t="array" ref="J61">IF(A61=MaxT,INDEX(NetCF,A61),INDEX(NetCF,A61)+(INDEX(BEL,(A61+1))*(1/POWER(1+INDEX(Yield,A61),1/12))))</f>
        <v>714.01521582882413</v>
      </c>
      <c r="K61" s="18"/>
    </row>
    <row r="62" spans="1:11" x14ac:dyDescent="0.2">
      <c r="A62" s="5">
        <v>61</v>
      </c>
      <c r="B62" s="16">
        <f t="shared" si="0"/>
        <v>27</v>
      </c>
      <c r="C62" s="17" cm="1">
        <f t="array" ref="C62">IF(A62=1,1,INDEX(PolicyHoldersInforce,(A62-1))-INDEX(Deaths,(A62-1))-INDEX(Lapses,(A62-1)))</f>
        <v>0.53844504648783698</v>
      </c>
      <c r="D62" s="17" cm="1">
        <f t="array" ref="D62">(INDEX(PolicyHoldersInforce,A62)-INDEX(Deaths,A62))*(1-POWER(1-INDEX(LapseRate,(DurationInforce+A62)),1/12))</f>
        <v>4.7067644468664505E-3</v>
      </c>
      <c r="E62" s="17" cm="1">
        <f t="array" ref="E62">INDEX(PolicyHoldersInforce,A62)*(1-POWER(1-INDEX(Qx,INDEX(Age,A62),Gender+1),1/12))</f>
        <v>1.2888930243399303E-5</v>
      </c>
      <c r="F62" s="18" cm="1">
        <f t="array" ref="F62">INDEX(Deaths,A62)*SumAssured</f>
        <v>6.4444651216996514</v>
      </c>
      <c r="G62" s="18" cm="1">
        <f t="array" ref="G62">INDEX(PolicyHoldersInforce,A62)*Premium</f>
        <v>24.014649073357528</v>
      </c>
      <c r="H62" s="18" cm="1">
        <f t="array" ref="H62">INDEX(PolicyHoldersInforce,A62)*(Expense*(IF(A62=1,1,POWER(1+INDEX(Inflation,A62-1),(A62-1)/12))))</f>
        <v>3.4360374262594089</v>
      </c>
      <c r="I62" s="18" cm="1">
        <f t="array" ref="I62">INDEX(PremiumsReceived,A62)-INDEX(ExpensesPaid,A62)-INDEX(DeathBenefitsPaid,A62)</f>
        <v>14.134146525398471</v>
      </c>
      <c r="J62" s="18" cm="1">
        <f t="array" ref="J62">IF(A62=MaxT,INDEX(NetCF,A62),INDEX(NetCF,A62)+(INDEX(BEL,(A62+1))*(1/POWER(1+INDEX(Yield,A62),1/12))))</f>
        <v>703.14804749851055</v>
      </c>
      <c r="K62" s="18"/>
    </row>
    <row r="63" spans="1:11" x14ac:dyDescent="0.2">
      <c r="A63" s="5">
        <v>62</v>
      </c>
      <c r="B63" s="16">
        <f t="shared" si="0"/>
        <v>27</v>
      </c>
      <c r="C63" s="17" cm="1">
        <f t="array" ref="C63">IF(A63=1,1,INDEX(PolicyHoldersInforce,(A63-1))-INDEX(Deaths,(A63-1))-INDEX(Lapses,(A63-1)))</f>
        <v>0.53372539311072709</v>
      </c>
      <c r="D63" s="17" cm="1">
        <f t="array" ref="D63">(INDEX(PolicyHoldersInforce,A63)-INDEX(Deaths,A63))*(1-POWER(1-INDEX(LapseRate,(DurationInforce+A63)),1/12))</f>
        <v>4.6655080607936042E-3</v>
      </c>
      <c r="E63" s="17" cm="1">
        <f t="array" ref="E63">INDEX(PolicyHoldersInforce,A63)*(1-POWER(1-INDEX(Qx,INDEX(Age,A63),Gender+1),1/12))</f>
        <v>1.2775954400186735E-5</v>
      </c>
      <c r="F63" s="18" cm="1">
        <f t="array" ref="F63">INDEX(Deaths,A63)*SumAssured</f>
        <v>6.3879772000933679</v>
      </c>
      <c r="G63" s="18" cm="1">
        <f t="array" ref="G63">INDEX(PolicyHoldersInforce,A63)*Premium</f>
        <v>23.804152532738428</v>
      </c>
      <c r="H63" s="18" cm="1">
        <f t="array" ref="H63">INDEX(PolicyHoldersInforce,A63)*(Expense*(IF(A63=1,1,POWER(1+INDEX(Inflation,A63-1),(A63-1)/12))))</f>
        <v>3.4197955305319683</v>
      </c>
      <c r="I63" s="18" cm="1">
        <f t="array" ref="I63">INDEX(PremiumsReceived,A63)-INDEX(ExpensesPaid,A63)-INDEX(DeathBenefitsPaid,A63)</f>
        <v>13.996379802113093</v>
      </c>
      <c r="J63" s="18" cm="1">
        <f t="array" ref="J63">IF(A63=MaxT,INDEX(NetCF,A63),INDEX(NetCF,A63)+(INDEX(BEL,(A63+1))*(1/POWER(1+INDEX(Yield,A63),1/12))))</f>
        <v>692.367710976323</v>
      </c>
      <c r="K63" s="18"/>
    </row>
    <row r="64" spans="1:11" x14ac:dyDescent="0.2">
      <c r="A64" s="5">
        <v>63</v>
      </c>
      <c r="B64" s="16">
        <f t="shared" si="0"/>
        <v>27</v>
      </c>
      <c r="C64" s="17" cm="1">
        <f t="array" ref="C64">IF(A64=1,1,INDEX(PolicyHoldersInforce,(A64-1))-INDEX(Deaths,(A64-1))-INDEX(Lapses,(A64-1)))</f>
        <v>0.52904710909553332</v>
      </c>
      <c r="D64" s="17" cm="1">
        <f t="array" ref="D64">(INDEX(PolicyHoldersInforce,A64)-INDEX(Deaths,A64))*(1-POWER(1-INDEX(LapseRate,(DurationInforce+A64)),1/12))</f>
        <v>4.6246133009315042E-3</v>
      </c>
      <c r="E64" s="17" cm="1">
        <f t="array" ref="E64">INDEX(PolicyHoldersInforce,A64)*(1-POWER(1-INDEX(Qx,INDEX(Age,A64),Gender+1),1/12))</f>
        <v>1.2663968828541209E-5</v>
      </c>
      <c r="F64" s="18" cm="1">
        <f t="array" ref="F64">INDEX(Deaths,A64)*SumAssured</f>
        <v>6.3319844142706039</v>
      </c>
      <c r="G64" s="18" cm="1">
        <f t="array" ref="G64">INDEX(PolicyHoldersInforce,A64)*Premium</f>
        <v>23.595501065660788</v>
      </c>
      <c r="H64" s="18" cm="1">
        <f t="array" ref="H64">INDEX(PolicyHoldersInforce,A64)*(Expense*(IF(A64=1,1,POWER(1+INDEX(Inflation,A64-1),(A64-1)/12))))</f>
        <v>3.4036304090488381</v>
      </c>
      <c r="I64" s="18" cm="1">
        <f t="array" ref="I64">INDEX(PremiumsReceived,A64)-INDEX(ExpensesPaid,A64)-INDEX(DeathBenefitsPaid,A64)</f>
        <v>13.859886242341346</v>
      </c>
      <c r="J64" s="18" cm="1">
        <f t="array" ref="J64">IF(A64=MaxT,INDEX(NetCF,A64),INDEX(NetCF,A64)+(INDEX(BEL,(A64+1))*(1/POWER(1+INDEX(Yield,A64),1/12))))</f>
        <v>681.67333793077944</v>
      </c>
      <c r="K64" s="18"/>
    </row>
    <row r="65" spans="1:11" x14ac:dyDescent="0.2">
      <c r="A65" s="5">
        <v>64</v>
      </c>
      <c r="B65" s="16">
        <f t="shared" si="0"/>
        <v>27</v>
      </c>
      <c r="C65" s="17" cm="1">
        <f t="array" ref="C65">IF(A65=1,1,INDEX(PolicyHoldersInforce,(A65-1))-INDEX(Deaths,(A65-1))-INDEX(Lapses,(A65-1)))</f>
        <v>0.52440983182577328</v>
      </c>
      <c r="D65" s="17" cm="1">
        <f t="array" ref="D65">(INDEX(PolicyHoldersInforce,A65)-INDEX(Deaths,A65))*(1-POWER(1-INDEX(LapseRate,(DurationInforce+A65)),1/12))</f>
        <v>4.5840769975038125E-3</v>
      </c>
      <c r="E65" s="17" cm="1">
        <f t="array" ref="E65">INDEX(PolicyHoldersInforce,A65)*(1-POWER(1-INDEX(Qx,INDEX(Age,A65),Gender+1),1/12))</f>
        <v>1.2552964848396712E-5</v>
      </c>
      <c r="F65" s="18" cm="1">
        <f t="array" ref="F65">INDEX(Deaths,A65)*SumAssured</f>
        <v>6.2764824241983561</v>
      </c>
      <c r="G65" s="18" cm="1">
        <f t="array" ref="G65">INDEX(PolicyHoldersInforce,A65)*Premium</f>
        <v>23.388678499429489</v>
      </c>
      <c r="H65" s="18" cm="1">
        <f t="array" ref="H65">INDEX(PolicyHoldersInforce,A65)*(Expense*(IF(A65=1,1,POWER(1+INDEX(Inflation,A65-1),(A65-1)/12))))</f>
        <v>3.3875416989038207</v>
      </c>
      <c r="I65" s="18" cm="1">
        <f t="array" ref="I65">INDEX(PremiumsReceived,A65)-INDEX(ExpensesPaid,A65)-INDEX(DeathBenefitsPaid,A65)</f>
        <v>13.724654376327312</v>
      </c>
      <c r="J65" s="18" cm="1">
        <f t="array" ref="J65">IF(A65=MaxT,INDEX(NetCF,A65),INDEX(NetCF,A65)+(INDEX(BEL,(A65+1))*(1/POWER(1+INDEX(Yield,A65),1/12))))</f>
        <v>671.06406743274783</v>
      </c>
      <c r="K65" s="18"/>
    </row>
    <row r="66" spans="1:11" x14ac:dyDescent="0.2">
      <c r="A66" s="5">
        <v>65</v>
      </c>
      <c r="B66" s="16">
        <f t="shared" ref="B66:B129" si="1">FLOOR(AgeAtInception+((DurationInforce+A66)/12),1)</f>
        <v>27</v>
      </c>
      <c r="C66" s="17" cm="1">
        <f t="array" ref="C66">IF(A66=1,1,INDEX(PolicyHoldersInforce,(A66-1))-INDEX(Deaths,(A66-1))-INDEX(Lapses,(A66-1)))</f>
        <v>0.51981320186342106</v>
      </c>
      <c r="D66" s="17" cm="1">
        <f t="array" ref="D66">(INDEX(PolicyHoldersInforce,A66)-INDEX(Deaths,A66))*(1-POWER(1-INDEX(LapseRate,(DurationInforce+A66)),1/12))</f>
        <v>4.5438960085183583E-3</v>
      </c>
      <c r="E66" s="17" cm="1">
        <f t="array" ref="E66">INDEX(PolicyHoldersInforce,A66)*(1-POWER(1-INDEX(Qx,INDEX(Age,A66),Gender+1),1/12))</f>
        <v>1.2442933855770959E-5</v>
      </c>
      <c r="F66" s="18" cm="1">
        <f t="array" ref="F66">INDEX(Deaths,A66)*SumAssured</f>
        <v>6.2214669278854791</v>
      </c>
      <c r="G66" s="18" cm="1">
        <f t="array" ref="G66">INDEX(PolicyHoldersInforce,A66)*Premium</f>
        <v>23.183668803108581</v>
      </c>
      <c r="H66" s="18" cm="1">
        <f t="array" ref="H66">INDEX(PolicyHoldersInforce,A66)*(Expense*(IF(A66=1,1,POWER(1+INDEX(Inflation,A66-1),(A66-1)/12))))</f>
        <v>3.3715290389061527</v>
      </c>
      <c r="I66" s="18" cm="1">
        <f t="array" ref="I66">INDEX(PremiumsReceived,A66)-INDEX(ExpensesPaid,A66)-INDEX(DeathBenefitsPaid,A66)</f>
        <v>13.590672836316948</v>
      </c>
      <c r="J66" s="18" cm="1">
        <f t="array" ref="J66">IF(A66=MaxT,INDEX(NetCF,A66),INDEX(NetCF,A66)+(INDEX(BEL,(A66+1))*(1/POWER(1+INDEX(Yield,A66),1/12))))</f>
        <v>660.53904588806563</v>
      </c>
      <c r="K66" s="18"/>
    </row>
    <row r="67" spans="1:11" x14ac:dyDescent="0.2">
      <c r="A67" s="5">
        <v>66</v>
      </c>
      <c r="B67" s="16">
        <f t="shared" si="1"/>
        <v>27</v>
      </c>
      <c r="C67" s="17" cm="1">
        <f t="array" ref="C67">IF(A67=1,1,INDEX(PolicyHoldersInforce,(A67-1))-INDEX(Deaths,(A67-1))-INDEX(Lapses,(A67-1)))</f>
        <v>0.515256862921047</v>
      </c>
      <c r="D67" s="17" cm="1">
        <f t="array" ref="D67">(INDEX(PolicyHoldersInforce,A67)-INDEX(Deaths,A67))*(1-POWER(1-INDEX(LapseRate,(DurationInforce+A67)),1/12))</f>
        <v>4.5040672195235942E-3</v>
      </c>
      <c r="E67" s="17" cm="1">
        <f t="array" ref="E67">INDEX(PolicyHoldersInforce,A67)*(1-POWER(1-INDEX(Qx,INDEX(Age,A67),Gender+1),1/12))</f>
        <v>1.2333867322098483E-5</v>
      </c>
      <c r="F67" s="18" cm="1">
        <f t="array" ref="F67">INDEX(Deaths,A67)*SumAssured</f>
        <v>6.1669336610492413</v>
      </c>
      <c r="G67" s="18" cm="1">
        <f t="array" ref="G67">INDEX(PolicyHoldersInforce,A67)*Premium</f>
        <v>22.980456086278696</v>
      </c>
      <c r="H67" s="18" cm="1">
        <f t="array" ref="H67">INDEX(PolicyHoldersInforce,A67)*(Expense*(IF(A67=1,1,POWER(1+INDEX(Inflation,A67-1),(A67-1)/12))))</f>
        <v>3.3555920695723929</v>
      </c>
      <c r="I67" s="18" cm="1">
        <f t="array" ref="I67">INDEX(PremiumsReceived,A67)-INDEX(ExpensesPaid,A67)-INDEX(DeathBenefitsPaid,A67)</f>
        <v>13.457930355657062</v>
      </c>
      <c r="J67" s="18" cm="1">
        <f t="array" ref="J67">IF(A67=MaxT,INDEX(NetCF,A67),INDEX(NetCF,A67)+(INDEX(BEL,(A67+1))*(1/POWER(1+INDEX(Yield,A67),1/12))))</f>
        <v>650.09742697074455</v>
      </c>
      <c r="K67" s="18"/>
    </row>
    <row r="68" spans="1:11" x14ac:dyDescent="0.2">
      <c r="A68" s="5">
        <v>67</v>
      </c>
      <c r="B68" s="16">
        <f t="shared" si="1"/>
        <v>27</v>
      </c>
      <c r="C68" s="17" cm="1">
        <f t="array" ref="C68">IF(A68=1,1,INDEX(PolicyHoldersInforce,(A68-1))-INDEX(Deaths,(A68-1))-INDEX(Lapses,(A68-1)))</f>
        <v>0.5107404618342013</v>
      </c>
      <c r="D68" s="17" cm="1">
        <f t="array" ref="D68">(INDEX(PolicyHoldersInforce,A68)-INDEX(Deaths,A68))*(1-POWER(1-INDEX(LapseRate,(DurationInforce+A68)),1/12))</f>
        <v>4.4645875433672001E-3</v>
      </c>
      <c r="E68" s="17" cm="1">
        <f t="array" ref="E68">INDEX(PolicyHoldersInforce,A68)*(1-POWER(1-INDEX(Qx,INDEX(Age,A68),Gender+1),1/12))</f>
        <v>1.2225756793569587E-5</v>
      </c>
      <c r="F68" s="18" cm="1">
        <f t="array" ref="F68">INDEX(Deaths,A68)*SumAssured</f>
        <v>6.1128783967847937</v>
      </c>
      <c r="G68" s="18" cm="1">
        <f t="array" ref="G68">INDEX(PolicyHoldersInforce,A68)*Premium</f>
        <v>22.779024597805378</v>
      </c>
      <c r="H68" s="18" cm="1">
        <f t="array" ref="H68">INDEX(PolicyHoldersInforce,A68)*(Expense*(IF(A68=1,1,POWER(1+INDEX(Inflation,A68-1),(A68-1)/12))))</f>
        <v>3.3397304331183468</v>
      </c>
      <c r="I68" s="18" cm="1">
        <f t="array" ref="I68">INDEX(PremiumsReceived,A68)-INDEX(ExpensesPaid,A68)-INDEX(DeathBenefitsPaid,A68)</f>
        <v>13.326415767902237</v>
      </c>
      <c r="J68" s="18" cm="1">
        <f t="array" ref="J68">IF(A68=MaxT,INDEX(NetCF,A68),INDEX(NetCF,A68)+(INDEX(BEL,(A68+1))*(1/POWER(1+INDEX(Yield,A68),1/12))))</f>
        <v>639.73837155675596</v>
      </c>
      <c r="K68" s="18"/>
    </row>
    <row r="69" spans="1:11" x14ac:dyDescent="0.2">
      <c r="A69" s="5">
        <v>68</v>
      </c>
      <c r="B69" s="16">
        <f t="shared" si="1"/>
        <v>27</v>
      </c>
      <c r="C69" s="17" cm="1">
        <f t="array" ref="C69">IF(A69=1,1,INDEX(PolicyHoldersInforce,(A69-1))-INDEX(Deaths,(A69-1))-INDEX(Lapses,(A69-1)))</f>
        <v>0.50626364853404049</v>
      </c>
      <c r="D69" s="17" cm="1">
        <f t="array" ref="D69">(INDEX(PolicyHoldersInforce,A69)-INDEX(Deaths,A69))*(1-POWER(1-INDEX(LapseRate,(DurationInforce+A69)),1/12))</f>
        <v>4.4254539199567906E-3</v>
      </c>
      <c r="E69" s="17" cm="1">
        <f t="array" ref="E69">INDEX(PolicyHoldersInforce,A69)*(1-POWER(1-INDEX(Qx,INDEX(Age,A69),Gender+1),1/12))</f>
        <v>1.2118593890475077E-5</v>
      </c>
      <c r="F69" s="18" cm="1">
        <f t="array" ref="F69">INDEX(Deaths,A69)*SumAssured</f>
        <v>6.0592969452375387</v>
      </c>
      <c r="G69" s="18" cm="1">
        <f t="array" ref="G69">INDEX(PolicyHoldersInforce,A69)*Premium</f>
        <v>22.579358724618206</v>
      </c>
      <c r="H69" s="18" cm="1">
        <f t="array" ref="H69">INDEX(PolicyHoldersInforce,A69)*(Expense*(IF(A69=1,1,POWER(1+INDEX(Inflation,A69-1),(A69-1)/12))))</f>
        <v>3.3239437734510449</v>
      </c>
      <c r="I69" s="18" cm="1">
        <f t="array" ref="I69">INDEX(PremiumsReceived,A69)-INDEX(ExpensesPaid,A69)-INDEX(DeathBenefitsPaid,A69)</f>
        <v>13.196118005929623</v>
      </c>
      <c r="J69" s="18" cm="1">
        <f t="array" ref="J69">IF(A69=MaxT,INDEX(NetCF,A69),INDEX(NetCF,A69)+(INDEX(BEL,(A69+1))*(1/POWER(1+INDEX(Yield,A69),1/12))))</f>
        <v>629.46104765839141</v>
      </c>
      <c r="K69" s="18"/>
    </row>
    <row r="70" spans="1:11" x14ac:dyDescent="0.2">
      <c r="A70" s="5">
        <v>69</v>
      </c>
      <c r="B70" s="16">
        <f t="shared" si="1"/>
        <v>27</v>
      </c>
      <c r="C70" s="17" cm="1">
        <f t="array" ref="C70">IF(A70=1,1,INDEX(PolicyHoldersInforce,(A70-1))-INDEX(Deaths,(A70-1))-INDEX(Lapses,(A70-1)))</f>
        <v>0.50182607602019325</v>
      </c>
      <c r="D70" s="17" cm="1">
        <f t="array" ref="D70">(INDEX(PolicyHoldersInforce,A70)-INDEX(Deaths,A70))*(1-POWER(1-INDEX(LapseRate,(DurationInforce+A70)),1/12))</f>
        <v>4.3866633160227269E-3</v>
      </c>
      <c r="E70" s="17" cm="1">
        <f t="array" ref="E70">INDEX(PolicyHoldersInforce,A70)*(1-POWER(1-INDEX(Qx,INDEX(Age,A70),Gender+1),1/12))</f>
        <v>1.2012370306556758E-5</v>
      </c>
      <c r="F70" s="18" cm="1">
        <f t="array" ref="F70">INDEX(Deaths,A70)*SumAssured</f>
        <v>6.0061851532783788</v>
      </c>
      <c r="G70" s="18" cm="1">
        <f t="array" ref="G70">INDEX(PolicyHoldersInforce,A70)*Premium</f>
        <v>22.38144299050062</v>
      </c>
      <c r="H70" s="18" cm="1">
        <f t="array" ref="H70">INDEX(PolicyHoldersInforce,A70)*(Expense*(IF(A70=1,1,POWER(1+INDEX(Inflation,A70-1),(A70-1)/12))))</f>
        <v>3.308231736160741</v>
      </c>
      <c r="I70" s="18" cm="1">
        <f t="array" ref="I70">INDEX(PremiumsReceived,A70)-INDEX(ExpensesPaid,A70)-INDEX(DeathBenefitsPaid,A70)</f>
        <v>13.067026101061499</v>
      </c>
      <c r="J70" s="18" cm="1">
        <f t="array" ref="J70">IF(A70=MaxT,INDEX(NetCF,A70),INDEX(NetCF,A70)+(INDEX(BEL,(A70+1))*(1/POWER(1+INDEX(Yield,A70),1/12))))</f>
        <v>619.26463035919267</v>
      </c>
      <c r="K70" s="18"/>
    </row>
    <row r="71" spans="1:11" x14ac:dyDescent="0.2">
      <c r="A71" s="5">
        <v>70</v>
      </c>
      <c r="B71" s="16">
        <f t="shared" si="1"/>
        <v>27</v>
      </c>
      <c r="C71" s="17" cm="1">
        <f t="array" ref="C71">IF(A71=1,1,INDEX(PolicyHoldersInforce,(A71-1))-INDEX(Deaths,(A71-1))-INDEX(Lapses,(A71-1)))</f>
        <v>0.49742740033386396</v>
      </c>
      <c r="D71" s="17" cm="1">
        <f t="array" ref="D71">(INDEX(PolicyHoldersInforce,A71)-INDEX(Deaths,A71))*(1-POWER(1-INDEX(LapseRate,(DurationInforce+A71)),1/12))</f>
        <v>4.3482127248830084E-3</v>
      </c>
      <c r="E71" s="17" cm="1">
        <f t="array" ref="E71">INDEX(PolicyHoldersInforce,A71)*(1-POWER(1-INDEX(Qx,INDEX(Age,A71),Gender+1),1/12))</f>
        <v>1.1907077808363601E-5</v>
      </c>
      <c r="F71" s="18" cm="1">
        <f t="array" ref="F71">INDEX(Deaths,A71)*SumAssured</f>
        <v>5.9535389041818005</v>
      </c>
      <c r="G71" s="18" cm="1">
        <f t="array" ref="G71">INDEX(PolicyHoldersInforce,A71)*Premium</f>
        <v>22.185262054890334</v>
      </c>
      <c r="H71" s="18" cm="1">
        <f t="array" ref="H71">INDEX(PolicyHoldersInforce,A71)*(Expense*(IF(A71=1,1,POWER(1+INDEX(Inflation,A71-1),(A71-1)/12))))</f>
        <v>3.2925939685129579</v>
      </c>
      <c r="I71" s="18" cm="1">
        <f t="array" ref="I71">INDEX(PremiumsReceived,A71)-INDEX(ExpensesPaid,A71)-INDEX(DeathBenefitsPaid,A71)</f>
        <v>12.939129182195575</v>
      </c>
      <c r="J71" s="18" cm="1">
        <f t="array" ref="J71">IF(A71=MaxT,INDEX(NetCF,A71),INDEX(NetCF,A71)+(INDEX(BEL,(A71+1))*(1/POWER(1+INDEX(Yield,A71),1/12))))</f>
        <v>609.14830174944746</v>
      </c>
      <c r="K71" s="18"/>
    </row>
    <row r="72" spans="1:11" x14ac:dyDescent="0.2">
      <c r="A72" s="5">
        <v>71</v>
      </c>
      <c r="B72" s="16">
        <f t="shared" si="1"/>
        <v>27</v>
      </c>
      <c r="C72" s="17" cm="1">
        <f t="array" ref="C72">IF(A72=1,1,INDEX(PolicyHoldersInforce,(A72-1))-INDEX(Deaths,(A72-1))-INDEX(Lapses,(A72-1)))</f>
        <v>0.4930672805311726</v>
      </c>
      <c r="D72" s="17" cm="1">
        <f t="array" ref="D72">(INDEX(PolicyHoldersInforce,A72)-INDEX(Deaths,A72))*(1-POWER(1-INDEX(LapseRate,(DurationInforce+A72)),1/12))</f>
        <v>4.3100991662102213E-3</v>
      </c>
      <c r="E72" s="17" cm="1">
        <f t="array" ref="E72">INDEX(PolicyHoldersInforce,A72)*(1-POWER(1-INDEX(Qx,INDEX(Age,A72),Gender+1),1/12))</f>
        <v>1.1802708234613567E-5</v>
      </c>
      <c r="F72" s="18" cm="1">
        <f t="array" ref="F72">INDEX(Deaths,A72)*SumAssured</f>
        <v>5.9013541173067834</v>
      </c>
      <c r="G72" s="18" cm="1">
        <f t="array" ref="G72">INDEX(PolicyHoldersInforce,A72)*Premium</f>
        <v>21.990800711690298</v>
      </c>
      <c r="H72" s="18" cm="1">
        <f t="array" ref="H72">INDEX(PolicyHoldersInforce,A72)*(Expense*(IF(A72=1,1,POWER(1+INDEX(Inflation,A72-1),(A72-1)/12))))</f>
        <v>3.2770301194405675</v>
      </c>
      <c r="I72" s="18" cm="1">
        <f t="array" ref="I72">INDEX(PremiumsReceived,A72)-INDEX(ExpensesPaid,A72)-INDEX(DeathBenefitsPaid,A72)</f>
        <v>12.812416474942946</v>
      </c>
      <c r="J72" s="18" cm="1">
        <f t="array" ref="J72">IF(A72=MaxT,INDEX(NetCF,A72),INDEX(NetCF,A72)+(INDEX(BEL,(A72+1))*(1/POWER(1+INDEX(Yield,A72),1/12))))</f>
        <v>599.11125086224433</v>
      </c>
      <c r="K72" s="18"/>
    </row>
    <row r="73" spans="1:11" x14ac:dyDescent="0.2">
      <c r="A73" s="5">
        <v>72</v>
      </c>
      <c r="B73" s="16">
        <f t="shared" si="1"/>
        <v>28</v>
      </c>
      <c r="C73" s="17" cm="1">
        <f t="array" ref="C73">IF(A73=1,1,INDEX(PolicyHoldersInforce,(A73-1))-INDEX(Deaths,(A73-1))-INDEX(Lapses,(A73-1)))</f>
        <v>0.48874537865672779</v>
      </c>
      <c r="D73" s="17" cm="1">
        <f t="array" ref="D73">(INDEX(PolicyHoldersInforce,A73)-INDEX(Deaths,A73))*(1-POWER(1-INDEX(LapseRate,(DurationInforce+A73)),1/12))</f>
        <v>4.2723167192352616E-3</v>
      </c>
      <c r="E73" s="17" cm="1">
        <f t="array" ref="E73">INDEX(PolicyHoldersInforce,A73)*(1-POWER(1-INDEX(Qx,INDEX(Age,A73),Gender+1),1/12))</f>
        <v>1.2038614888312946E-5</v>
      </c>
      <c r="F73" s="18" cm="1">
        <f t="array" ref="F73">INDEX(Deaths,A73)*SumAssured</f>
        <v>6.0193074441564729</v>
      </c>
      <c r="G73" s="18" cm="1">
        <f t="array" ref="G73">INDEX(PolicyHoldersInforce,A73)*Premium</f>
        <v>21.79804388809006</v>
      </c>
      <c r="H73" s="18" cm="1">
        <f t="array" ref="H73">INDEX(PolicyHoldersInforce,A73)*(Expense*(IF(A73=1,1,POWER(1+INDEX(Inflation,A73-1),(A73-1)/12))))</f>
        <v>3.2615398395359105</v>
      </c>
      <c r="I73" s="18" cm="1">
        <f t="array" ref="I73">INDEX(PremiumsReceived,A73)-INDEX(ExpensesPaid,A73)-INDEX(DeathBenefitsPaid,A73)</f>
        <v>12.517196604397677</v>
      </c>
      <c r="J73" s="18" cm="1">
        <f t="array" ref="J73">IF(A73=MaxT,INDEX(NetCF,A73),INDEX(NetCF,A73)+(INDEX(BEL,(A73+1))*(1/POWER(1+INDEX(Yield,A73),1/12))))</f>
        <v>589.1526736100833</v>
      </c>
      <c r="K73" s="18"/>
    </row>
    <row r="74" spans="1:11" x14ac:dyDescent="0.2">
      <c r="A74" s="5">
        <v>73</v>
      </c>
      <c r="B74" s="16">
        <f t="shared" si="1"/>
        <v>28</v>
      </c>
      <c r="C74" s="17" cm="1">
        <f t="array" ref="C74">IF(A74=1,1,INDEX(PolicyHoldersInforce,(A74-1))-INDEX(Deaths,(A74-1))-INDEX(Lapses,(A74-1)))</f>
        <v>0.48446102332260421</v>
      </c>
      <c r="D74" s="17" cm="1">
        <f t="array" ref="D74">(INDEX(PolicyHoldersInforce,A74)-INDEX(Deaths,A74))*(1-POWER(1-INDEX(LapseRate,(DurationInforce+A74)),1/12))</f>
        <v>4.2348654742221051E-3</v>
      </c>
      <c r="E74" s="17" cm="1">
        <f t="array" ref="E74">INDEX(PolicyHoldersInforce,A74)*(1-POWER(1-INDEX(Qx,INDEX(Age,A74),Gender+1),1/12))</f>
        <v>1.1933084061496824E-5</v>
      </c>
      <c r="F74" s="18" cm="1">
        <f t="array" ref="F74">INDEX(Deaths,A74)*SumAssured</f>
        <v>5.9665420307484114</v>
      </c>
      <c r="G74" s="18" cm="1">
        <f t="array" ref="G74">INDEX(PolicyHoldersInforce,A74)*Premium</f>
        <v>21.60696164018815</v>
      </c>
      <c r="H74" s="18" cm="1">
        <f t="array" ref="H74">INDEX(PolicyHoldersInforce,A74)*(Expense*(IF(A74=1,1,POWER(1+INDEX(Inflation,A74-1),(A74-1)/12))))</f>
        <v>3.2461205270367417</v>
      </c>
      <c r="I74" s="18" cm="1">
        <f t="array" ref="I74">INDEX(PremiumsReceived,A74)-INDEX(ExpensesPaid,A74)-INDEX(DeathBenefitsPaid,A74)</f>
        <v>12.394299082402998</v>
      </c>
      <c r="J74" s="18" cm="1">
        <f t="array" ref="J74">IF(A74=MaxT,INDEX(NetCF,A74),INDEX(NetCF,A74)+(INDEX(BEL,(A74+1))*(1/POWER(1+INDEX(Yield,A74),1/12))))</f>
        <v>579.44227934778155</v>
      </c>
      <c r="K74" s="18"/>
    </row>
    <row r="75" spans="1:11" x14ac:dyDescent="0.2">
      <c r="A75" s="5">
        <v>74</v>
      </c>
      <c r="B75" s="16">
        <f t="shared" si="1"/>
        <v>28</v>
      </c>
      <c r="C75" s="17" cm="1">
        <f t="array" ref="C75">IF(A75=1,1,INDEX(PolicyHoldersInforce,(A75-1))-INDEX(Deaths,(A75-1))-INDEX(Lapses,(A75-1)))</f>
        <v>0.48021422476432063</v>
      </c>
      <c r="D75" s="17" cm="1">
        <f t="array" ref="D75">(INDEX(PolicyHoldersInforce,A75)-INDEX(Deaths,A75))*(1-POWER(1-INDEX(LapseRate,(DurationInforce+A75)),1/12))</f>
        <v>4.1977425278453126E-3</v>
      </c>
      <c r="E75" s="17" cm="1">
        <f t="array" ref="E75">INDEX(PolicyHoldersInforce,A75)*(1-POWER(1-INDEX(Qx,INDEX(Age,A75),Gender+1),1/12))</f>
        <v>1.1828478320790012E-5</v>
      </c>
      <c r="F75" s="18" cm="1">
        <f t="array" ref="F75">INDEX(Deaths,A75)*SumAssured</f>
        <v>5.914239160395006</v>
      </c>
      <c r="G75" s="18" cm="1">
        <f t="array" ref="G75">INDEX(PolicyHoldersInforce,A75)*Premium</f>
        <v>21.417554424488699</v>
      </c>
      <c r="H75" s="18" cm="1">
        <f t="array" ref="H75">INDEX(PolicyHoldersInforce,A75)*(Expense*(IF(A75=1,1,POWER(1+INDEX(Inflation,A75-1),(A75-1)/12))))</f>
        <v>3.2307741111476562</v>
      </c>
      <c r="I75" s="18" cm="1">
        <f t="array" ref="I75">INDEX(PremiumsReceived,A75)-INDEX(ExpensesPaid,A75)-INDEX(DeathBenefitsPaid,A75)</f>
        <v>12.272541152946037</v>
      </c>
      <c r="J75" s="18" cm="1">
        <f t="array" ref="J75">IF(A75=MaxT,INDEX(NetCF,A75),INDEX(NetCF,A75)+(INDEX(BEL,(A75+1))*(1/POWER(1+INDEX(Yield,A75),1/12))))</f>
        <v>569.80811498229593</v>
      </c>
      <c r="K75" s="18"/>
    </row>
    <row r="76" spans="1:11" x14ac:dyDescent="0.2">
      <c r="A76" s="5">
        <v>75</v>
      </c>
      <c r="B76" s="16">
        <f t="shared" si="1"/>
        <v>28</v>
      </c>
      <c r="C76" s="17" cm="1">
        <f t="array" ref="C76">IF(A76=1,1,INDEX(PolicyHoldersInforce,(A76-1))-INDEX(Deaths,(A76-1))-INDEX(Lapses,(A76-1)))</f>
        <v>0.47600465375815454</v>
      </c>
      <c r="D76" s="17" cm="1">
        <f t="array" ref="D76">(INDEX(PolicyHoldersInforce,A76)-INDEX(Deaths,A76))*(1-POWER(1-INDEX(LapseRate,(DurationInforce+A76)),1/12))</f>
        <v>4.1609450022300721E-3</v>
      </c>
      <c r="E76" s="17" cm="1">
        <f t="array" ref="E76">INDEX(PolicyHoldersInforce,A76)*(1-POWER(1-INDEX(Qx,INDEX(Age,A76),Gender+1),1/12))</f>
        <v>1.1724789556862414E-5</v>
      </c>
      <c r="F76" s="18" cm="1">
        <f t="array" ref="F76">INDEX(Deaths,A76)*SumAssured</f>
        <v>5.8623947784312067</v>
      </c>
      <c r="G76" s="18" cm="1">
        <f t="array" ref="G76">INDEX(PolicyHoldersInforce,A76)*Premium</f>
        <v>21.229807557613693</v>
      </c>
      <c r="H76" s="18" cm="1">
        <f t="array" ref="H76">INDEX(PolicyHoldersInforce,A76)*(Expense*(IF(A76=1,1,POWER(1+INDEX(Inflation,A76-1),(A76-1)/12))))</f>
        <v>3.2155002472413692</v>
      </c>
      <c r="I76" s="18" cm="1">
        <f t="array" ref="I76">INDEX(PremiumsReceived,A76)-INDEX(ExpensesPaid,A76)-INDEX(DeathBenefitsPaid,A76)</f>
        <v>12.151912531941118</v>
      </c>
      <c r="J76" s="18" cm="1">
        <f t="array" ref="J76">IF(A76=MaxT,INDEX(NetCF,A76),INDEX(NetCF,A76)+(INDEX(BEL,(A76+1))*(1/POWER(1+INDEX(Yield,A76),1/12))))</f>
        <v>560.24940642694185</v>
      </c>
      <c r="K76" s="18"/>
    </row>
    <row r="77" spans="1:11" x14ac:dyDescent="0.2">
      <c r="A77" s="5">
        <v>76</v>
      </c>
      <c r="B77" s="16">
        <f t="shared" si="1"/>
        <v>28</v>
      </c>
      <c r="C77" s="17" cm="1">
        <f t="array" ref="C77">IF(A77=1,1,INDEX(PolicyHoldersInforce,(A77-1))-INDEX(Deaths,(A77-1))-INDEX(Lapses,(A77-1)))</f>
        <v>0.47183198396636761</v>
      </c>
      <c r="D77" s="17" cm="1">
        <f t="array" ref="D77">(INDEX(PolicyHoldersInforce,A77)-INDEX(Deaths,A77))*(1-POWER(1-INDEX(LapseRate,(DurationInforce+A77)),1/12))</f>
        <v>4.1244700447291022E-3</v>
      </c>
      <c r="E77" s="17" cm="1">
        <f t="array" ref="E77">INDEX(PolicyHoldersInforce,A77)*(1-POWER(1-INDEX(Qx,INDEX(Age,A77),Gender+1),1/12))</f>
        <v>1.1622009731470549E-5</v>
      </c>
      <c r="F77" s="18" cm="1">
        <f t="array" ref="F77">INDEX(Deaths,A77)*SumAssured</f>
        <v>5.8110048657352751</v>
      </c>
      <c r="G77" s="18" cm="1">
        <f t="array" ref="G77">INDEX(PolicyHoldersInforce,A77)*Premium</f>
        <v>21.043706484899996</v>
      </c>
      <c r="H77" s="18" cm="1">
        <f t="array" ref="H77">INDEX(PolicyHoldersInforce,A77)*(Expense*(IF(A77=1,1,POWER(1+INDEX(Inflation,A77-1),(A77-1)/12))))</f>
        <v>3.2002985923198644</v>
      </c>
      <c r="I77" s="18" cm="1">
        <f t="array" ref="I77">INDEX(PremiumsReceived,A77)-INDEX(ExpensesPaid,A77)-INDEX(DeathBenefitsPaid,A77)</f>
        <v>12.032403026844857</v>
      </c>
      <c r="J77" s="18" cm="1">
        <f t="array" ref="J77">IF(A77=MaxT,INDEX(NetCF,A77),INDEX(NetCF,A77)+(INDEX(BEL,(A77+1))*(1/POWER(1+INDEX(Yield,A77),1/12))))</f>
        <v>550.76538616127243</v>
      </c>
      <c r="K77" s="18"/>
    </row>
    <row r="78" spans="1:11" x14ac:dyDescent="0.2">
      <c r="A78" s="5">
        <v>77</v>
      </c>
      <c r="B78" s="16">
        <f t="shared" si="1"/>
        <v>28</v>
      </c>
      <c r="C78" s="17" cm="1">
        <f t="array" ref="C78">IF(A78=1,1,INDEX(PolicyHoldersInforce,(A78-1))-INDEX(Deaths,(A78-1))-INDEX(Lapses,(A78-1)))</f>
        <v>0.46769589191190702</v>
      </c>
      <c r="D78" s="17" cm="1">
        <f t="array" ref="D78">(INDEX(PolicyHoldersInforce,A78)-INDEX(Deaths,A78))*(1-POWER(1-INDEX(LapseRate,(DurationInforce+A78)),1/12))</f>
        <v>4.0883148277015072E-3</v>
      </c>
      <c r="E78" s="17" cm="1">
        <f t="array" ref="E78">INDEX(PolicyHoldersInforce,A78)*(1-POWER(1-INDEX(Qx,INDEX(Age,A78),Gender+1),1/12))</f>
        <v>1.1520130876834392E-5</v>
      </c>
      <c r="F78" s="18" cm="1">
        <f t="array" ref="F78">INDEX(Deaths,A78)*SumAssured</f>
        <v>5.7600654384171959</v>
      </c>
      <c r="G78" s="18" cm="1">
        <f t="array" ref="G78">INDEX(PolicyHoldersInforce,A78)*Premium</f>
        <v>20.859236779271054</v>
      </c>
      <c r="H78" s="18" cm="1">
        <f t="array" ref="H78">INDEX(PolicyHoldersInforce,A78)*(Expense*(IF(A78=1,1,POWER(1+INDEX(Inflation,A78-1),(A78-1)/12))))</f>
        <v>3.1851688050066884</v>
      </c>
      <c r="I78" s="18" cm="1">
        <f t="array" ref="I78">INDEX(PremiumsReceived,A78)-INDEX(ExpensesPaid,A78)-INDEX(DeathBenefitsPaid,A78)</f>
        <v>11.914002535847168</v>
      </c>
      <c r="J78" s="18" cm="1">
        <f t="array" ref="J78">IF(A78=MaxT,INDEX(NetCF,A78),INDEX(NetCF,A78)+(INDEX(BEL,(A78+1))*(1/POWER(1+INDEX(Yield,A78),1/12))))</f>
        <v>541.35529317105261</v>
      </c>
      <c r="K78" s="18"/>
    </row>
    <row r="79" spans="1:11" x14ac:dyDescent="0.2">
      <c r="A79" s="5">
        <v>78</v>
      </c>
      <c r="B79" s="16">
        <f t="shared" si="1"/>
        <v>28</v>
      </c>
      <c r="C79" s="17" cm="1">
        <f t="array" ref="C79">IF(A79=1,1,INDEX(PolicyHoldersInforce,(A79-1))-INDEX(Deaths,(A79-1))-INDEX(Lapses,(A79-1)))</f>
        <v>0.46359605695332867</v>
      </c>
      <c r="D79" s="17" cm="1">
        <f t="array" ref="D79">(INDEX(PolicyHoldersInforce,A79)-INDEX(Deaths,A79))*(1-POWER(1-INDEX(LapseRate,(DurationInforce+A79)),1/12))</f>
        <v>4.052476548293567E-3</v>
      </c>
      <c r="E79" s="17" cm="1">
        <f t="array" ref="E79">INDEX(PolicyHoldersInforce,A79)*(1-POWER(1-INDEX(Qx,INDEX(Age,A79),Gender+1),1/12))</f>
        <v>1.1419145095019701E-5</v>
      </c>
      <c r="F79" s="18" cm="1">
        <f t="array" ref="F79">INDEX(Deaths,A79)*SumAssured</f>
        <v>5.7095725475098504</v>
      </c>
      <c r="G79" s="18" cm="1">
        <f t="array" ref="G79">INDEX(PolicyHoldersInforce,A79)*Premium</f>
        <v>20.676384140118458</v>
      </c>
      <c r="H79" s="18" cm="1">
        <f t="array" ref="H79">INDEX(PolicyHoldersInforce,A79)*(Expense*(IF(A79=1,1,POWER(1+INDEX(Inflation,A79-1),(A79-1)/12))))</f>
        <v>3.1701105455392873</v>
      </c>
      <c r="I79" s="18" cm="1">
        <f t="array" ref="I79">INDEX(PremiumsReceived,A79)-INDEX(ExpensesPaid,A79)-INDEX(DeathBenefitsPaid,A79)</f>
        <v>11.79670104706932</v>
      </c>
      <c r="J79" s="18" cm="1">
        <f t="array" ref="J79">IF(A79=MaxT,INDEX(NetCF,A79),INDEX(NetCF,A79)+(INDEX(BEL,(A79+1))*(1/POWER(1+INDEX(Yield,A79),1/12))))</f>
        <v>532.01837288875276</v>
      </c>
      <c r="K79" s="18"/>
    </row>
    <row r="80" spans="1:11" x14ac:dyDescent="0.2">
      <c r="A80" s="5">
        <v>79</v>
      </c>
      <c r="B80" s="16">
        <f t="shared" si="1"/>
        <v>28</v>
      </c>
      <c r="C80" s="17" cm="1">
        <f t="array" ref="C80">IF(A80=1,1,INDEX(PolicyHoldersInforce,(A80-1))-INDEX(Deaths,(A80-1))-INDEX(Lapses,(A80-1)))</f>
        <v>0.45953216125994012</v>
      </c>
      <c r="D80" s="17" cm="1">
        <f t="array" ref="D80">(INDEX(PolicyHoldersInforce,A80)-INDEX(Deaths,A80))*(1-POWER(1-INDEX(LapseRate,(DurationInforce+A80)),1/12))</f>
        <v>4.0169524282214538E-3</v>
      </c>
      <c r="E80" s="17" cm="1">
        <f t="array" ref="E80">INDEX(PolicyHoldersInforce,A80)*(1-POWER(1-INDEX(Qx,INDEX(Age,A80),Gender+1),1/12))</f>
        <v>1.1319044557325736E-5</v>
      </c>
      <c r="F80" s="18" cm="1">
        <f t="array" ref="F80">INDEX(Deaths,A80)*SumAssured</f>
        <v>5.6595222786628678</v>
      </c>
      <c r="G80" s="18" cm="1">
        <f t="array" ref="G80">INDEX(PolicyHoldersInforce,A80)*Premium</f>
        <v>20.495134392193329</v>
      </c>
      <c r="H80" s="18" cm="1">
        <f t="array" ref="H80">INDEX(PolicyHoldersInforce,A80)*(Expense*(IF(A80=1,1,POWER(1+INDEX(Inflation,A80-1),(A80-1)/12))))</f>
        <v>3.1551234757613718</v>
      </c>
      <c r="I80" s="18" cm="1">
        <f t="array" ref="I80">INDEX(PremiumsReceived,A80)-INDEX(ExpensesPaid,A80)-INDEX(DeathBenefitsPaid,A80)</f>
        <v>11.68048863776909</v>
      </c>
      <c r="J80" s="18" cm="1">
        <f t="array" ref="J80">IF(A80=MaxT,INDEX(NetCF,A80),INDEX(NetCF,A80)+(INDEX(BEL,(A80+1))*(1/POWER(1+INDEX(Yield,A80),1/12))))</f>
        <v>522.75387713456018</v>
      </c>
      <c r="K80" s="18"/>
    </row>
    <row r="81" spans="1:11" x14ac:dyDescent="0.2">
      <c r="A81" s="5">
        <v>80</v>
      </c>
      <c r="B81" s="16">
        <f t="shared" si="1"/>
        <v>28</v>
      </c>
      <c r="C81" s="17" cm="1">
        <f t="array" ref="C81">IF(A81=1,1,INDEX(PolicyHoldersInforce,(A81-1))-INDEX(Deaths,(A81-1))-INDEX(Lapses,(A81-1)))</f>
        <v>0.45550388978716133</v>
      </c>
      <c r="D81" s="17" cm="1">
        <f t="array" ref="D81">(INDEX(PolicyHoldersInforce,A81)-INDEX(Deaths,A81))*(1-POWER(1-INDEX(LapseRate,(DurationInforce+A81)),1/12))</f>
        <v>3.9817397135558513E-3</v>
      </c>
      <c r="E81" s="17" cm="1">
        <f t="array" ref="E81">INDEX(PolicyHoldersInforce,A81)*(1-POWER(1-INDEX(Qx,INDEX(Age,A81),Gender+1),1/12))</f>
        <v>1.1219821503678365E-5</v>
      </c>
      <c r="F81" s="18" cm="1">
        <f t="array" ref="F81">INDEX(Deaths,A81)*SumAssured</f>
        <v>5.6099107518391831</v>
      </c>
      <c r="G81" s="18" cm="1">
        <f t="array" ref="G81">INDEX(PolicyHoldersInforce,A81)*Premium</f>
        <v>20.315473484507397</v>
      </c>
      <c r="H81" s="18" cm="1">
        <f t="array" ref="H81">INDEX(PolicyHoldersInforce,A81)*(Expense*(IF(A81=1,1,POWER(1+INDEX(Inflation,A81-1),(A81-1)/12))))</f>
        <v>3.1402072591153267</v>
      </c>
      <c r="I81" s="18" cm="1">
        <f t="array" ref="I81">INDEX(PremiumsReceived,A81)-INDEX(ExpensesPaid,A81)-INDEX(DeathBenefitsPaid,A81)</f>
        <v>11.565355473552888</v>
      </c>
      <c r="J81" s="18" cm="1">
        <f t="array" ref="J81">IF(A81=MaxT,INDEX(NetCF,A81),INDEX(NetCF,A81)+(INDEX(BEL,(A81+1))*(1/POWER(1+INDEX(Yield,A81),1/12))))</f>
        <v>513.56106405790047</v>
      </c>
      <c r="K81" s="18"/>
    </row>
    <row r="82" spans="1:11" x14ac:dyDescent="0.2">
      <c r="A82" s="5">
        <v>81</v>
      </c>
      <c r="B82" s="16">
        <f t="shared" si="1"/>
        <v>28</v>
      </c>
      <c r="C82" s="17" cm="1">
        <f t="array" ref="C82">IF(A82=1,1,INDEX(PolicyHoldersInforce,(A82-1))-INDEX(Deaths,(A82-1))-INDEX(Lapses,(A82-1)))</f>
        <v>0.45151093025210176</v>
      </c>
      <c r="D82" s="17" cm="1">
        <f t="array" ref="D82">(INDEX(PolicyHoldersInforce,A82)-INDEX(Deaths,A82))*(1-POWER(1-INDEX(LapseRate,(DurationInforce+A82)),1/12))</f>
        <v>3.9468356745084631E-3</v>
      </c>
      <c r="E82" s="17" cm="1">
        <f t="array" ref="E82">INDEX(PolicyHoldersInforce,A82)*(1-POWER(1-INDEX(Qx,INDEX(Age,A82),Gender+1),1/12))</f>
        <v>1.1121468242028476E-5</v>
      </c>
      <c r="F82" s="18" cm="1">
        <f t="array" ref="F82">INDEX(Deaths,A82)*SumAssured</f>
        <v>5.5607341210142378</v>
      </c>
      <c r="G82" s="18" cm="1">
        <f t="array" ref="G82">INDEX(PolicyHoldersInforce,A82)*Premium</f>
        <v>20.137387489243739</v>
      </c>
      <c r="H82" s="18" cm="1">
        <f t="array" ref="H82">INDEX(PolicyHoldersInforce,A82)*(Expense*(IF(A82=1,1,POWER(1+INDEX(Inflation,A82-1),(A82-1)/12))))</f>
        <v>3.1253615606346532</v>
      </c>
      <c r="I82" s="18" cm="1">
        <f t="array" ref="I82">INDEX(PremiumsReceived,A82)-INDEX(ExpensesPaid,A82)-INDEX(DeathBenefitsPaid,A82)</f>
        <v>11.451291807594846</v>
      </c>
      <c r="J82" s="18" cm="1">
        <f t="array" ref="J82">IF(A82=MaxT,INDEX(NetCF,A82),INDEX(NetCF,A82)+(INDEX(BEL,(A82+1))*(1/POWER(1+INDEX(Yield,A82),1/12))))</f>
        <v>504.43919807946708</v>
      </c>
      <c r="K82" s="18"/>
    </row>
    <row r="83" spans="1:11" x14ac:dyDescent="0.2">
      <c r="A83" s="5">
        <v>82</v>
      </c>
      <c r="B83" s="16">
        <f t="shared" si="1"/>
        <v>28</v>
      </c>
      <c r="C83" s="17" cm="1">
        <f t="array" ref="C83">IF(A83=1,1,INDEX(PolicyHoldersInforce,(A83-1))-INDEX(Deaths,(A83-1))-INDEX(Lapses,(A83-1)))</f>
        <v>0.44755297310935127</v>
      </c>
      <c r="D83" s="17" cm="1">
        <f t="array" ref="D83">(INDEX(PolicyHoldersInforce,A83)-INDEX(Deaths,A83))*(1-POWER(1-INDEX(LapseRate,(DurationInforce+A83)),1/12))</f>
        <v>3.9122376052203927E-3</v>
      </c>
      <c r="E83" s="17" cm="1">
        <f t="array" ref="E83">INDEX(PolicyHoldersInforce,A83)*(1-POWER(1-INDEX(Qx,INDEX(Age,A83),Gender+1),1/12))</f>
        <v>1.1023977147755672E-5</v>
      </c>
      <c r="F83" s="18" cm="1">
        <f t="array" ref="F83">INDEX(Deaths,A83)*SumAssured</f>
        <v>5.5119885738778356</v>
      </c>
      <c r="G83" s="18" cm="1">
        <f t="array" ref="G83">INDEX(PolicyHoldersInforce,A83)*Premium</f>
        <v>19.960862600677068</v>
      </c>
      <c r="H83" s="18" cm="1">
        <f t="array" ref="H83">INDEX(PolicyHoldersInforce,A83)*(Expense*(IF(A83=1,1,POWER(1+INDEX(Inflation,A83-1),(A83-1)/12))))</f>
        <v>3.1105860469364455</v>
      </c>
      <c r="I83" s="18" cm="1">
        <f t="array" ref="I83">INDEX(PremiumsReceived,A83)-INDEX(ExpensesPaid,A83)-INDEX(DeathBenefitsPaid,A83)</f>
        <v>11.338287979862784</v>
      </c>
      <c r="J83" s="18" cm="1">
        <f t="array" ref="J83">IF(A83=MaxT,INDEX(NetCF,A83),INDEX(NetCF,A83)+(INDEX(BEL,(A83+1))*(1/POWER(1+INDEX(Yield,A83),1/12))))</f>
        <v>495.38754983375321</v>
      </c>
      <c r="K83" s="18"/>
    </row>
    <row r="84" spans="1:11" x14ac:dyDescent="0.2">
      <c r="A84" s="5">
        <v>83</v>
      </c>
      <c r="B84" s="16">
        <f t="shared" si="1"/>
        <v>28</v>
      </c>
      <c r="C84" s="17" cm="1">
        <f t="array" ref="C84">IF(A84=1,1,INDEX(PolicyHoldersInforce,(A84-1))-INDEX(Deaths,(A84-1))-INDEX(Lapses,(A84-1)))</f>
        <v>0.44362971152698311</v>
      </c>
      <c r="D84" s="17" cm="1">
        <f t="array" ref="D84">(INDEX(PolicyHoldersInforce,A84)-INDEX(Deaths,A84))*(1-POWER(1-INDEX(LapseRate,(DurationInforce+A84)),1/12))</f>
        <v>3.8779428235523757E-3</v>
      </c>
      <c r="E84" s="17" cm="1">
        <f t="array" ref="E84">INDEX(PolicyHoldersInforce,A84)*(1-POWER(1-INDEX(Qx,INDEX(Age,A84),Gender+1),1/12))</f>
        <v>1.0927340663077182E-5</v>
      </c>
      <c r="F84" s="18" cm="1">
        <f t="array" ref="F84">INDEX(Deaths,A84)*SumAssured</f>
        <v>5.4636703315385908</v>
      </c>
      <c r="G84" s="18" cm="1">
        <f t="array" ref="G84">INDEX(PolicyHoldersInforce,A84)*Premium</f>
        <v>19.785885134103449</v>
      </c>
      <c r="H84" s="18" cm="1">
        <f t="array" ref="H84">INDEX(PolicyHoldersInforce,A84)*(Expense*(IF(A84=1,1,POWER(1+INDEX(Inflation,A84-1),(A84-1)/12))))</f>
        <v>3.095880386213905</v>
      </c>
      <c r="I84" s="18" cm="1">
        <f t="array" ref="I84">INDEX(PremiumsReceived,A84)-INDEX(ExpensesPaid,A84)-INDEX(DeathBenefitsPaid,A84)</f>
        <v>11.226334416350952</v>
      </c>
      <c r="J84" s="18" cm="1">
        <f t="array" ref="J84">IF(A84=MaxT,INDEX(NetCF,A84),INDEX(NetCF,A84)+(INDEX(BEL,(A84+1))*(1/POWER(1+INDEX(Yield,A84),1/12))))</f>
        <v>486.40539611208118</v>
      </c>
      <c r="K84" s="18"/>
    </row>
    <row r="85" spans="1:11" x14ac:dyDescent="0.2">
      <c r="A85" s="5">
        <v>84</v>
      </c>
      <c r="B85" s="16">
        <f t="shared" si="1"/>
        <v>29</v>
      </c>
      <c r="C85" s="17" cm="1">
        <f t="array" ref="C85">IF(A85=1,1,INDEX(PolicyHoldersInforce,(A85-1))-INDEX(Deaths,(A85-1))-INDEX(Lapses,(A85-1)))</f>
        <v>0.43974084136276764</v>
      </c>
      <c r="D85" s="17" cm="1">
        <f t="array" ref="D85">(INDEX(PolicyHoldersInforce,A85)-INDEX(Deaths,A85))*(1-POWER(1-INDEX(LapseRate,(DurationInforce+A85)),1/12))</f>
        <v>3.8439456684933814E-3</v>
      </c>
      <c r="E85" s="17" cm="1">
        <f t="array" ref="E85">INDEX(PolicyHoldersInforce,A85)*(1-POWER(1-INDEX(Qx,INDEX(Age,A85),Gender+1),1/12))</f>
        <v>1.1175010126620334E-5</v>
      </c>
      <c r="F85" s="18" cm="1">
        <f t="array" ref="F85">INDEX(Deaths,A85)*SumAssured</f>
        <v>5.5875050633101671</v>
      </c>
      <c r="G85" s="18" cm="1">
        <f t="array" ref="G85">INDEX(PolicyHoldersInforce,A85)*Premium</f>
        <v>19.612441524779438</v>
      </c>
      <c r="H85" s="18" cm="1">
        <f t="array" ref="H85">INDEX(PolicyHoldersInforce,A85)*(Expense*(IF(A85=1,1,POWER(1+INDEX(Inflation,A85-1),(A85-1)/12))))</f>
        <v>3.0812442482288884</v>
      </c>
      <c r="I85" s="18" cm="1">
        <f t="array" ref="I85">INDEX(PremiumsReceived,A85)-INDEX(ExpensesPaid,A85)-INDEX(DeathBenefitsPaid,A85)</f>
        <v>10.943692213240382</v>
      </c>
      <c r="J85" s="18" cm="1">
        <f t="array" ref="J85">IF(A85=MaxT,INDEX(NetCF,A85),INDEX(NetCF,A85)+(INDEX(BEL,(A85+1))*(1/POWER(1+INDEX(Yield,A85),1/12))))</f>
        <v>477.49201980612645</v>
      </c>
      <c r="K85" s="18"/>
    </row>
    <row r="86" spans="1:11" x14ac:dyDescent="0.2">
      <c r="A86" s="5">
        <v>85</v>
      </c>
      <c r="B86" s="16">
        <f t="shared" si="1"/>
        <v>29</v>
      </c>
      <c r="C86" s="17" cm="1">
        <f t="array" ref="C86">IF(A86=1,1,INDEX(PolicyHoldersInforce,(A86-1))-INDEX(Deaths,(A86-1))-INDEX(Lapses,(A86-1)))</f>
        <v>0.43588572068414766</v>
      </c>
      <c r="D86" s="17" cm="1">
        <f t="array" ref="D86">(INDEX(PolicyHoldersInforce,A86)-INDEX(Deaths,A86))*(1-POWER(1-INDEX(LapseRate,(DurationInforce+A86)),1/12))</f>
        <v>3.8102465597451996E-3</v>
      </c>
      <c r="E86" s="17" cm="1">
        <f t="array" ref="E86">INDEX(PolicyHoldersInforce,A86)*(1-POWER(1-INDEX(Qx,INDEX(Age,A86),Gender+1),1/12))</f>
        <v>1.1077041030801504E-5</v>
      </c>
      <c r="F86" s="18" cm="1">
        <f t="array" ref="F86">INDEX(Deaths,A86)*SumAssured</f>
        <v>5.5385205154007524</v>
      </c>
      <c r="G86" s="18" cm="1">
        <f t="array" ref="G86">INDEX(PolicyHoldersInforce,A86)*Premium</f>
        <v>19.440503142512988</v>
      </c>
      <c r="H86" s="18" cm="1">
        <f t="array" ref="H86">INDEX(PolicyHoldersInforce,A86)*(Expense*(IF(A86=1,1,POWER(1+INDEX(Inflation,A86-1),(A86-1)/12))))</f>
        <v>3.0666749090224421</v>
      </c>
      <c r="I86" s="18" cm="1">
        <f t="array" ref="I86">INDEX(PremiumsReceived,A86)-INDEX(ExpensesPaid,A86)-INDEX(DeathBenefitsPaid,A86)</f>
        <v>10.835307718089794</v>
      </c>
      <c r="J86" s="18" cm="1">
        <f t="array" ref="J86">IF(A86=MaxT,INDEX(NetCF,A86),INDEX(NetCF,A86)+(INDEX(BEL,(A86+1))*(1/POWER(1+INDEX(Yield,A86),1/12))))</f>
        <v>468.81927516862066</v>
      </c>
      <c r="K86" s="18"/>
    </row>
    <row r="87" spans="1:11" x14ac:dyDescent="0.2">
      <c r="A87" s="5">
        <v>86</v>
      </c>
      <c r="B87" s="16">
        <f t="shared" si="1"/>
        <v>29</v>
      </c>
      <c r="C87" s="17" cm="1">
        <f t="array" ref="C87">IF(A87=1,1,INDEX(PolicyHoldersInforce,(A87-1))-INDEX(Deaths,(A87-1))-INDEX(Lapses,(A87-1)))</f>
        <v>0.43206439708337163</v>
      </c>
      <c r="D87" s="17" cm="1">
        <f t="array" ref="D87">(INDEX(PolicyHoldersInforce,A87)-INDEX(Deaths,A87))*(1-POWER(1-INDEX(LapseRate,(DurationInforce+A87)),1/12))</f>
        <v>3.7768428843949799E-3</v>
      </c>
      <c r="E87" s="17" cm="1">
        <f t="array" ref="E87">INDEX(PolicyHoldersInforce,A87)*(1-POWER(1-INDEX(Qx,INDEX(Age,A87),Gender+1),1/12))</f>
        <v>1.0979930810601291E-5</v>
      </c>
      <c r="F87" s="18" cm="1">
        <f t="array" ref="F87">INDEX(Deaths,A87)*SumAssured</f>
        <v>5.4899654053006453</v>
      </c>
      <c r="G87" s="18" cm="1">
        <f t="array" ref="G87">INDEX(PolicyHoldersInforce,A87)*Premium</f>
        <v>19.270072109918374</v>
      </c>
      <c r="H87" s="18" cm="1">
        <f t="array" ref="H87">INDEX(PolicyHoldersInforce,A87)*(Expense*(IF(A87=1,1,POWER(1+INDEX(Inflation,A87-1),(A87-1)/12))))</f>
        <v>3.0521744594033873</v>
      </c>
      <c r="I87" s="18" cm="1">
        <f t="array" ref="I87">INDEX(PremiumsReceived,A87)-INDEX(ExpensesPaid,A87)-INDEX(DeathBenefitsPaid,A87)</f>
        <v>10.72793224521434</v>
      </c>
      <c r="J87" s="18" cm="1">
        <f t="array" ref="J87">IF(A87=MaxT,INDEX(NetCF,A87),INDEX(NetCF,A87)+(INDEX(BEL,(A87+1))*(1/POWER(1+INDEX(Yield,A87),1/12))))</f>
        <v>460.21322757021278</v>
      </c>
      <c r="K87" s="18"/>
    </row>
    <row r="88" spans="1:11" x14ac:dyDescent="0.2">
      <c r="A88" s="5">
        <v>87</v>
      </c>
      <c r="B88" s="16">
        <f t="shared" si="1"/>
        <v>29</v>
      </c>
      <c r="C88" s="17" cm="1">
        <f t="array" ref="C88">IF(A88=1,1,INDEX(PolicyHoldersInforce,(A88-1))-INDEX(Deaths,(A88-1))-INDEX(Lapses,(A88-1)))</f>
        <v>0.42827657426816601</v>
      </c>
      <c r="D88" s="17" cm="1">
        <f t="array" ref="D88">(INDEX(PolicyHoldersInforce,A88)-INDEX(Deaths,A88))*(1-POWER(1-INDEX(LapseRate,(DurationInforce+A88)),1/12))</f>
        <v>3.7437320524367572E-3</v>
      </c>
      <c r="E88" s="17" cm="1">
        <f t="array" ref="E88">INDEX(PolicyHoldersInforce,A88)*(1-POWER(1-INDEX(Qx,INDEX(Age,A88),Gender+1),1/12))</f>
        <v>1.0883671936427613E-5</v>
      </c>
      <c r="F88" s="18" cm="1">
        <f t="array" ref="F88">INDEX(Deaths,A88)*SumAssured</f>
        <v>5.4418359682138062</v>
      </c>
      <c r="G88" s="18" cm="1">
        <f t="array" ref="G88">INDEX(PolicyHoldersInforce,A88)*Premium</f>
        <v>19.101135212360205</v>
      </c>
      <c r="H88" s="18" cm="1">
        <f t="array" ref="H88">INDEX(PolicyHoldersInforce,A88)*(Expense*(IF(A88=1,1,POWER(1+INDEX(Inflation,A88-1),(A88-1)/12))))</f>
        <v>3.0377425736345587</v>
      </c>
      <c r="I88" s="18" cm="1">
        <f t="array" ref="I88">INDEX(PremiumsReceived,A88)-INDEX(ExpensesPaid,A88)-INDEX(DeathBenefitsPaid,A88)</f>
        <v>10.62155667051184</v>
      </c>
      <c r="J88" s="18" cm="1">
        <f t="array" ref="J88">IF(A88=MaxT,INDEX(NetCF,A88),INDEX(NetCF,A88)+(INDEX(BEL,(A88+1))*(1/POWER(1+INDEX(Yield,A88),1/12))))</f>
        <v>451.67318772837103</v>
      </c>
      <c r="K88" s="18"/>
    </row>
    <row r="89" spans="1:11" x14ac:dyDescent="0.2">
      <c r="A89" s="5">
        <v>88</v>
      </c>
      <c r="B89" s="16">
        <f t="shared" si="1"/>
        <v>29</v>
      </c>
      <c r="C89" s="17" cm="1">
        <f t="array" ref="C89">IF(A89=1,1,INDEX(PolicyHoldersInforce,(A89-1))-INDEX(Deaths,(A89-1))-INDEX(Lapses,(A89-1)))</f>
        <v>0.42452195854379282</v>
      </c>
      <c r="D89" s="17" cm="1">
        <f t="array" ref="D89">(INDEX(PolicyHoldersInforce,A89)-INDEX(Deaths,A89))*(1-POWER(1-INDEX(LapseRate,(DurationInforce+A89)),1/12))</f>
        <v>3.7109114965706369E-3</v>
      </c>
      <c r="E89" s="17" cm="1">
        <f t="array" ref="E89">INDEX(PolicyHoldersInforce,A89)*(1-POWER(1-INDEX(Qx,INDEX(Age,A89),Gender+1),1/12))</f>
        <v>1.0788256944698825E-5</v>
      </c>
      <c r="F89" s="18" cm="1">
        <f t="array" ref="F89">INDEX(Deaths,A89)*SumAssured</f>
        <v>5.3941284723494123</v>
      </c>
      <c r="G89" s="18" cm="1">
        <f t="array" ref="G89">INDEX(PolicyHoldersInforce,A89)*Premium</f>
        <v>18.933679351053161</v>
      </c>
      <c r="H89" s="18" cm="1">
        <f t="array" ref="H89">INDEX(PolicyHoldersInforce,A89)*(Expense*(IF(A89=1,1,POWER(1+INDEX(Inflation,A89-1),(A89-1)/12))))</f>
        <v>3.0233789275190044</v>
      </c>
      <c r="I89" s="18" cm="1">
        <f t="array" ref="I89">INDEX(PremiumsReceived,A89)-INDEX(ExpensesPaid,A89)-INDEX(DeathBenefitsPaid,A89)</f>
        <v>10.516171951184745</v>
      </c>
      <c r="J89" s="18" cm="1">
        <f t="array" ref="J89">IF(A89=MaxT,INDEX(NetCF,A89),INDEX(NetCF,A89)+(INDEX(BEL,(A89+1))*(1/POWER(1+INDEX(Yield,A89),1/12))))</f>
        <v>443.19847217396034</v>
      </c>
      <c r="K89" s="18"/>
    </row>
    <row r="90" spans="1:11" x14ac:dyDescent="0.2">
      <c r="A90" s="5">
        <v>89</v>
      </c>
      <c r="B90" s="16">
        <f t="shared" si="1"/>
        <v>29</v>
      </c>
      <c r="C90" s="17" cm="1">
        <f t="array" ref="C90">IF(A90=1,1,INDEX(PolicyHoldersInforce,(A90-1))-INDEX(Deaths,(A90-1))-INDEX(Lapses,(A90-1)))</f>
        <v>0.42080025879027749</v>
      </c>
      <c r="D90" s="17" cm="1">
        <f t="array" ref="D90">(INDEX(PolicyHoldersInforce,A90)-INDEX(Deaths,A90))*(1-POWER(1-INDEX(LapseRate,(DurationInforce+A90)),1/12))</f>
        <v>3.6783786720037321E-3</v>
      </c>
      <c r="E90" s="17" cm="1">
        <f t="array" ref="E90">INDEX(PolicyHoldersInforce,A90)*(1-POWER(1-INDEX(Qx,INDEX(Age,A90),Gender+1),1/12))</f>
        <v>1.0693678437265025E-5</v>
      </c>
      <c r="F90" s="18" cm="1">
        <f t="array" ref="F90">INDEX(Deaths,A90)*SumAssured</f>
        <v>5.3468392186325122</v>
      </c>
      <c r="G90" s="18" cm="1">
        <f t="array" ref="G90">INDEX(PolicyHoldersInforce,A90)*Premium</f>
        <v>18.767691542046375</v>
      </c>
      <c r="H90" s="18" cm="1">
        <f t="array" ref="H90">INDEX(PolicyHoldersInforce,A90)*(Expense*(IF(A90=1,1,POWER(1+INDEX(Inflation,A90-1),(A90-1)/12))))</f>
        <v>3.0090831983927053</v>
      </c>
      <c r="I90" s="18" cm="1">
        <f t="array" ref="I90">INDEX(PremiumsReceived,A90)-INDEX(ExpensesPaid,A90)-INDEX(DeathBenefitsPaid,A90)</f>
        <v>10.411769125021157</v>
      </c>
      <c r="J90" s="18" cm="1">
        <f t="array" ref="J90">IF(A90=MaxT,INDEX(NetCF,A90),INDEX(NetCF,A90)+(INDEX(BEL,(A90+1))*(1/POWER(1+INDEX(Yield,A90),1/12))))</f>
        <v>434.78840319783893</v>
      </c>
      <c r="K90" s="18"/>
    </row>
    <row r="91" spans="1:11" x14ac:dyDescent="0.2">
      <c r="A91" s="5">
        <v>90</v>
      </c>
      <c r="B91" s="16">
        <f t="shared" si="1"/>
        <v>29</v>
      </c>
      <c r="C91" s="17" cm="1">
        <f t="array" ref="C91">IF(A91=1,1,INDEX(PolicyHoldersInforce,(A91-1))-INDEX(Deaths,(A91-1))-INDEX(Lapses,(A91-1)))</f>
        <v>0.41711118643983652</v>
      </c>
      <c r="D91" s="17" cm="1">
        <f t="array" ref="D91">(INDEX(PolicyHoldersInforce,A91)-INDEX(Deaths,A91))*(1-POWER(1-INDEX(LapseRate,(DurationInforce+A91)),1/12))</f>
        <v>3.6461310562528495E-3</v>
      </c>
      <c r="E91" s="17" cm="1">
        <f t="array" ref="E91">INDEX(PolicyHoldersInforce,A91)*(1-POWER(1-INDEX(Qx,INDEX(Age,A91),Gender+1),1/12))</f>
        <v>1.0599929080834418E-5</v>
      </c>
      <c r="F91" s="18" cm="1">
        <f t="array" ref="F91">INDEX(Deaths,A91)*SumAssured</f>
        <v>5.2999645404172089</v>
      </c>
      <c r="G91" s="18" cm="1">
        <f t="array" ref="G91">INDEX(PolicyHoldersInforce,A91)*Premium</f>
        <v>18.60315891521671</v>
      </c>
      <c r="H91" s="18" cm="1">
        <f t="array" ref="H91">INDEX(PolicyHoldersInforce,A91)*(Expense*(IF(A91=1,1,POWER(1+INDEX(Inflation,A91-1),(A91-1)/12))))</f>
        <v>2.9948550651173247</v>
      </c>
      <c r="I91" s="18" cm="1">
        <f t="array" ref="I91">INDEX(PremiumsReceived,A91)-INDEX(ExpensesPaid,A91)-INDEX(DeathBenefitsPaid,A91)</f>
        <v>10.308339309682177</v>
      </c>
      <c r="J91" s="18" cm="1">
        <f t="array" ref="J91">IF(A91=MaxT,INDEX(NetCF,A91),INDEX(NetCF,A91)+(INDEX(BEL,(A91+1))*(1/POWER(1+INDEX(Yield,A91),1/12))))</f>
        <v>426.44230879791729</v>
      </c>
      <c r="K91" s="18"/>
    </row>
    <row r="92" spans="1:11" x14ac:dyDescent="0.2">
      <c r="A92" s="5">
        <v>91</v>
      </c>
      <c r="B92" s="16">
        <f t="shared" si="1"/>
        <v>29</v>
      </c>
      <c r="C92" s="17" cm="1">
        <f t="array" ref="C92">IF(A92=1,1,INDEX(PolicyHoldersInforce,(A92-1))-INDEX(Deaths,(A92-1))-INDEX(Lapses,(A92-1)))</f>
        <v>0.41345445545450288</v>
      </c>
      <c r="D92" s="17" cm="1">
        <f t="array" ref="D92">(INDEX(PolicyHoldersInforce,A92)-INDEX(Deaths,A92))*(1-POWER(1-INDEX(LapseRate,(DurationInforce+A92)),1/12))</f>
        <v>3.614166148948906E-3</v>
      </c>
      <c r="E92" s="17" cm="1">
        <f t="array" ref="E92">INDEX(PolicyHoldersInforce,A92)*(1-POWER(1-INDEX(Qx,INDEX(Age,A92),Gender+1),1/12))</f>
        <v>1.0507001606404726E-5</v>
      </c>
      <c r="F92" s="18" cm="1">
        <f t="array" ref="F92">INDEX(Deaths,A92)*SumAssured</f>
        <v>5.2535008032023631</v>
      </c>
      <c r="G92" s="18" cm="1">
        <f t="array" ref="G92">INDEX(PolicyHoldersInforce,A92)*Premium</f>
        <v>18.440068713270829</v>
      </c>
      <c r="H92" s="18" cm="1">
        <f t="array" ref="H92">INDEX(PolicyHoldersInforce,A92)*(Expense*(IF(A92=1,1,POWER(1+INDEX(Inflation,A92-1),(A92-1)/12))))</f>
        <v>2.9806942080729932</v>
      </c>
      <c r="I92" s="18" cm="1">
        <f t="array" ref="I92">INDEX(PremiumsReceived,A92)-INDEX(ExpensesPaid,A92)-INDEX(DeathBenefitsPaid,A92)</f>
        <v>10.205873701995472</v>
      </c>
      <c r="J92" s="18" cm="1">
        <f t="array" ref="J92">IF(A92=MaxT,INDEX(NetCF,A92),INDEX(NetCF,A92)+(INDEX(BEL,(A92+1))*(1/POWER(1+INDEX(Yield,A92),1/12))))</f>
        <v>418.15952262667599</v>
      </c>
      <c r="K92" s="18"/>
    </row>
    <row r="93" spans="1:11" x14ac:dyDescent="0.2">
      <c r="A93" s="5">
        <v>92</v>
      </c>
      <c r="B93" s="16">
        <f t="shared" si="1"/>
        <v>29</v>
      </c>
      <c r="C93" s="17" cm="1">
        <f t="array" ref="C93">IF(A93=1,1,INDEX(PolicyHoldersInforce,(A93-1))-INDEX(Deaths,(A93-1))-INDEX(Lapses,(A93-1)))</f>
        <v>0.40982978230394757</v>
      </c>
      <c r="D93" s="17" cm="1">
        <f t="array" ref="D93">(INDEX(PolicyHoldersInforce,A93)-INDEX(Deaths,A93))*(1-POWER(1-INDEX(LapseRate,(DurationInforce+A93)),1/12))</f>
        <v>3.5824814716430586E-3</v>
      </c>
      <c r="E93" s="17" cm="1">
        <f t="array" ref="E93">INDEX(PolicyHoldersInforce,A93)*(1-POWER(1-INDEX(Qx,INDEX(Age,A93),Gender+1),1/12))</f>
        <v>1.0414888808699568E-5</v>
      </c>
      <c r="F93" s="18" cm="1">
        <f t="array" ref="F93">INDEX(Deaths,A93)*SumAssured</f>
        <v>5.2074444043497836</v>
      </c>
      <c r="G93" s="18" cm="1">
        <f t="array" ref="G93">INDEX(PolicyHoldersInforce,A93)*Premium</f>
        <v>18.278408290756062</v>
      </c>
      <c r="H93" s="18" cm="1">
        <f t="array" ref="H93">INDEX(PolicyHoldersInforce,A93)*(Expense*(IF(A93=1,1,POWER(1+INDEX(Inflation,A93-1),(A93-1)/12))))</f>
        <v>2.9666003091511315</v>
      </c>
      <c r="I93" s="18" cm="1">
        <f t="array" ref="I93">INDEX(PremiumsReceived,A93)-INDEX(ExpensesPaid,A93)-INDEX(DeathBenefitsPaid,A93)</f>
        <v>10.104363577255146</v>
      </c>
      <c r="J93" s="18" cm="1">
        <f t="array" ref="J93">IF(A93=MaxT,INDEX(NetCF,A93),INDEX(NetCF,A93)+(INDEX(BEL,(A93+1))*(1/POWER(1+INDEX(Yield,A93),1/12))))</f>
        <v>409.9393839391376</v>
      </c>
      <c r="K93" s="18"/>
    </row>
    <row r="94" spans="1:11" x14ac:dyDescent="0.2">
      <c r="A94" s="5">
        <v>93</v>
      </c>
      <c r="B94" s="16">
        <f t="shared" si="1"/>
        <v>29</v>
      </c>
      <c r="C94" s="17" cm="1">
        <f t="array" ref="C94">IF(A94=1,1,INDEX(PolicyHoldersInforce,(A94-1))-INDEX(Deaths,(A94-1))-INDEX(Lapses,(A94-1)))</f>
        <v>0.40623688594349577</v>
      </c>
      <c r="D94" s="17" cm="1">
        <f t="array" ref="D94">(INDEX(PolicyHoldersInforce,A94)-INDEX(Deaths,A94))*(1-POWER(1-INDEX(LapseRate,(DurationInforce+A94)),1/12))</f>
        <v>3.5510745676145309E-3</v>
      </c>
      <c r="E94" s="17" cm="1">
        <f t="array" ref="E94">INDEX(PolicyHoldersInforce,A94)*(1-POWER(1-INDEX(Qx,INDEX(Age,A94),Gender+1),1/12))</f>
        <v>1.0323583545609794E-5</v>
      </c>
      <c r="F94" s="18" cm="1">
        <f t="array" ref="F94">INDEX(Deaths,A94)*SumAssured</f>
        <v>5.1617917728048965</v>
      </c>
      <c r="G94" s="18" cm="1">
        <f t="array" ref="G94">INDEX(PolicyHoldersInforce,A94)*Premium</f>
        <v>18.118165113079911</v>
      </c>
      <c r="H94" s="18" cm="1">
        <f t="array" ref="H94">INDEX(PolicyHoldersInforce,A94)*(Expense*(IF(A94=1,1,POWER(1+INDEX(Inflation,A94-1),(A94-1)/12))))</f>
        <v>2.952573051747303</v>
      </c>
      <c r="I94" s="18" cm="1">
        <f t="array" ref="I94">INDEX(PremiumsReceived,A94)-INDEX(ExpensesPaid,A94)-INDEX(DeathBenefitsPaid,A94)</f>
        <v>10.003800288527712</v>
      </c>
      <c r="J94" s="18" cm="1">
        <f t="array" ref="J94">IF(A94=MaxT,INDEX(NetCF,A94),INDEX(NetCF,A94)+(INDEX(BEL,(A94+1))*(1/POWER(1+INDEX(Yield,A94),1/12))))</f>
        <v>401.78123754128887</v>
      </c>
      <c r="K94" s="18"/>
    </row>
    <row r="95" spans="1:11" x14ac:dyDescent="0.2">
      <c r="A95" s="5">
        <v>94</v>
      </c>
      <c r="B95" s="16">
        <f t="shared" si="1"/>
        <v>29</v>
      </c>
      <c r="C95" s="17" cm="1">
        <f t="array" ref="C95">IF(A95=1,1,INDEX(PolicyHoldersInforce,(A95-1))-INDEX(Deaths,(A95-1))-INDEX(Lapses,(A95-1)))</f>
        <v>0.40267548779233558</v>
      </c>
      <c r="D95" s="17" cm="1">
        <f t="array" ref="D95">(INDEX(PolicyHoldersInforce,A95)-INDEX(Deaths,A95))*(1-POWER(1-INDEX(LapseRate,(DurationInforce+A95)),1/12))</f>
        <v>3.5199430016801332E-3</v>
      </c>
      <c r="E95" s="17" cm="1">
        <f t="array" ref="E95">INDEX(PolicyHoldersInforce,A95)*(1-POWER(1-INDEX(Qx,INDEX(Age,A95),Gender+1),1/12))</f>
        <v>1.0233078737639708E-5</v>
      </c>
      <c r="F95" s="18" cm="1">
        <f t="array" ref="F95">INDEX(Deaths,A95)*SumAssured</f>
        <v>5.1165393688198542</v>
      </c>
      <c r="G95" s="18" cm="1">
        <f t="array" ref="G95">INDEX(PolicyHoldersInforce,A95)*Premium</f>
        <v>17.959326755538168</v>
      </c>
      <c r="H95" s="18" cm="1">
        <f t="array" ref="H95">INDEX(PolicyHoldersInforce,A95)*(Expense*(IF(A95=1,1,POWER(1+INDEX(Inflation,A95-1),(A95-1)/12))))</f>
        <v>2.9386121207541023</v>
      </c>
      <c r="I95" s="18" cm="1">
        <f t="array" ref="I95">INDEX(PremiumsReceived,A95)-INDEX(ExpensesPaid,A95)-INDEX(DeathBenefitsPaid,A95)</f>
        <v>9.9041752659642111</v>
      </c>
      <c r="J95" s="18" cm="1">
        <f t="array" ref="J95">IF(A95=MaxT,INDEX(NetCF,A95),INDEX(NetCF,A95)+(INDEX(BEL,(A95+1))*(1/POWER(1+INDEX(Yield,A95),1/12))))</f>
        <v>393.68443373894951</v>
      </c>
      <c r="K95" s="18"/>
    </row>
    <row r="96" spans="1:11" x14ac:dyDescent="0.2">
      <c r="A96" s="5">
        <v>95</v>
      </c>
      <c r="B96" s="16">
        <f t="shared" si="1"/>
        <v>29</v>
      </c>
      <c r="C96" s="17" cm="1">
        <f t="array" ref="C96">IF(A96=1,1,INDEX(PolicyHoldersInforce,(A96-1))-INDEX(Deaths,(A96-1))-INDEX(Lapses,(A96-1)))</f>
        <v>0.39914531171191781</v>
      </c>
      <c r="D96" s="17" cm="1">
        <f t="array" ref="D96">(INDEX(PolicyHoldersInforce,A96)-INDEX(Deaths,A96))*(1-POWER(1-INDEX(LapseRate,(DurationInforce+A96)),1/12))</f>
        <v>3.4890843600054421E-3</v>
      </c>
      <c r="E96" s="17" cm="1">
        <f t="array" ref="E96">INDEX(PolicyHoldersInforce,A96)*(1-POWER(1-INDEX(Qx,INDEX(Age,A96),Gender+1),1/12))</f>
        <v>1.0143367367358143E-5</v>
      </c>
      <c r="F96" s="18" cm="1">
        <f t="array" ref="F96">INDEX(Deaths,A96)*SumAssured</f>
        <v>5.0716836836790717</v>
      </c>
      <c r="G96" s="18" cm="1">
        <f t="array" ref="G96">INDEX(PolicyHoldersInforce,A96)*Premium</f>
        <v>17.801880902351535</v>
      </c>
      <c r="H96" s="18" cm="1">
        <f t="array" ref="H96">INDEX(PolicyHoldersInforce,A96)*(Expense*(IF(A96=1,1,POWER(1+INDEX(Inflation,A96-1),(A96-1)/12))))</f>
        <v>2.924717202554076</v>
      </c>
      <c r="I96" s="18" cm="1">
        <f t="array" ref="I96">INDEX(PremiumsReceived,A96)-INDEX(ExpensesPaid,A96)-INDEX(DeathBenefitsPaid,A96)</f>
        <v>9.8054800161183877</v>
      </c>
      <c r="J96" s="18" cm="1">
        <f t="array" ref="J96">IF(A96=MaxT,INDEX(NetCF,A96),INDEX(NetCF,A96)+(INDEX(BEL,(A96+1))*(1/POWER(1+INDEX(Yield,A96),1/12))))</f>
        <v>385.64832828708296</v>
      </c>
      <c r="K96" s="18"/>
    </row>
    <row r="97" spans="1:11" x14ac:dyDescent="0.2">
      <c r="A97" s="5">
        <v>96</v>
      </c>
      <c r="B97" s="16">
        <f t="shared" si="1"/>
        <v>30</v>
      </c>
      <c r="C97" s="17" cm="1">
        <f t="array" ref="C97">IF(A97=1,1,INDEX(PolicyHoldersInforce,(A97-1))-INDEX(Deaths,(A97-1))-INDEX(Lapses,(A97-1)))</f>
        <v>0.39564608398454498</v>
      </c>
      <c r="D97" s="17" cm="1">
        <f t="array" ref="D97">(INDEX(PolicyHoldersInforce,A97)-INDEX(Deaths,A97))*(1-POWER(1-INDEX(LapseRate,(DurationInforce+A97)),1/12))</f>
        <v>3.4584932112639061E-3</v>
      </c>
      <c r="E97" s="17" cm="1">
        <f t="array" ref="E97">INDEX(PolicyHoldersInforce,A97)*(1-POWER(1-INDEX(Qx,INDEX(Age,A97),Gender+1),1/12))</f>
        <v>1.040205045985369E-5</v>
      </c>
      <c r="F97" s="18" cm="1">
        <f t="array" ref="F97">INDEX(Deaths,A97)*SumAssured</f>
        <v>5.2010252299268451</v>
      </c>
      <c r="G97" s="18" cm="1">
        <f t="array" ref="G97">INDEX(PolicyHoldersInforce,A97)*Premium</f>
        <v>17.645815345710705</v>
      </c>
      <c r="H97" s="18" cm="1">
        <f t="array" ref="H97">INDEX(PolicyHoldersInforce,A97)*(Expense*(IF(A97=1,1,POWER(1+INDEX(Inflation,A97-1),(A97-1)/12))))</f>
        <v>2.9108879850126779</v>
      </c>
      <c r="I97" s="18" cm="1">
        <f t="array" ref="I97">INDEX(PremiumsReceived,A97)-INDEX(ExpensesPaid,A97)-INDEX(DeathBenefitsPaid,A97)</f>
        <v>9.5339021307711818</v>
      </c>
      <c r="J97" s="18" cm="1">
        <f t="array" ref="J97">IF(A97=MaxT,INDEX(NetCF,A97),INDEX(NetCF,A97)+(INDEX(BEL,(A97+1))*(1/POWER(1+INDEX(Yield,A97),1/12))))</f>
        <v>377.67228233954603</v>
      </c>
      <c r="K97" s="18"/>
    </row>
    <row r="98" spans="1:11" x14ac:dyDescent="0.2">
      <c r="A98" s="5">
        <v>97</v>
      </c>
      <c r="B98" s="16">
        <f t="shared" si="1"/>
        <v>30</v>
      </c>
      <c r="C98" s="17" cm="1">
        <f t="array" ref="C98">IF(A98=1,1,INDEX(PolicyHoldersInforce,(A98-1))-INDEX(Deaths,(A98-1))-INDEX(Lapses,(A98-1)))</f>
        <v>0.3921771887228212</v>
      </c>
      <c r="D98" s="17" cm="1">
        <f t="array" ref="D98">(INDEX(PolicyHoldersInforce,A98)-INDEX(Deaths,A98))*(1-POWER(1-INDEX(LapseRate,(DurationInforce+A98)),1/12))</f>
        <v>3.4281702756937264E-3</v>
      </c>
      <c r="E98" s="17" cm="1">
        <f t="array" ref="E98">INDEX(PolicyHoldersInforce,A98)*(1-POWER(1-INDEX(Qx,INDEX(Age,A98),Gender+1),1/12))</f>
        <v>1.0310848688844104E-5</v>
      </c>
      <c r="F98" s="18" cm="1">
        <f t="array" ref="F98">INDEX(Deaths,A98)*SumAssured</f>
        <v>5.1554243444220518</v>
      </c>
      <c r="G98" s="18" cm="1">
        <f t="array" ref="G98">INDEX(PolicyHoldersInforce,A98)*Premium</f>
        <v>17.491102617037825</v>
      </c>
      <c r="H98" s="18" cm="1">
        <f t="array" ref="H98">INDEX(PolicyHoldersInforce,A98)*(Expense*(IF(A98=1,1,POWER(1+INDEX(Inflation,A98-1),(A98-1)/12))))</f>
        <v>2.8971216120421137</v>
      </c>
      <c r="I98" s="18" cm="1">
        <f t="array" ref="I98">INDEX(PremiumsReceived,A98)-INDEX(ExpensesPaid,A98)-INDEX(DeathBenefitsPaid,A98)</f>
        <v>9.4385566605736599</v>
      </c>
      <c r="J98" s="18" cm="1">
        <f t="array" ref="J98">IF(A98=MaxT,INDEX(NetCF,A98),INDEX(NetCF,A98)+(INDEX(BEL,(A98+1))*(1/POWER(1+INDEX(Yield,A98),1/12))))</f>
        <v>369.93031238948453</v>
      </c>
      <c r="K98" s="18"/>
    </row>
    <row r="99" spans="1:11" x14ac:dyDescent="0.2">
      <c r="A99" s="5">
        <v>98</v>
      </c>
      <c r="B99" s="16">
        <f t="shared" si="1"/>
        <v>30</v>
      </c>
      <c r="C99" s="17" cm="1">
        <f t="array" ref="C99">IF(A99=1,1,INDEX(PolicyHoldersInforce,(A99-1))-INDEX(Deaths,(A99-1))-INDEX(Lapses,(A99-1)))</f>
        <v>0.38873870759843859</v>
      </c>
      <c r="D99" s="17" cm="1">
        <f t="array" ref="D99">(INDEX(PolicyHoldersInforce,A99)-INDEX(Deaths,A99))*(1-POWER(1-INDEX(LapseRate,(DurationInforce+A99)),1/12))</f>
        <v>3.3981132016896762E-3</v>
      </c>
      <c r="E99" s="17" cm="1">
        <f t="array" ref="E99">INDEX(PolicyHoldersInforce,A99)*(1-POWER(1-INDEX(Qx,INDEX(Age,A99),Gender+1),1/12))</f>
        <v>1.0220446545087566E-5</v>
      </c>
      <c r="F99" s="18" cm="1">
        <f t="array" ref="F99">INDEX(Deaths,A99)*SumAssured</f>
        <v>5.1102232725437826</v>
      </c>
      <c r="G99" s="18" cm="1">
        <f t="array" ref="G99">INDEX(PolicyHoldersInforce,A99)*Premium</f>
        <v>17.33774635889036</v>
      </c>
      <c r="H99" s="18" cm="1">
        <f t="array" ref="H99">INDEX(PolicyHoldersInforce,A99)*(Expense*(IF(A99=1,1,POWER(1+INDEX(Inflation,A99-1),(A99-1)/12))))</f>
        <v>2.8834203439556076</v>
      </c>
      <c r="I99" s="18" cm="1">
        <f t="array" ref="I99">INDEX(PremiumsReceived,A99)-INDEX(ExpensesPaid,A99)-INDEX(DeathBenefitsPaid,A99)</f>
        <v>9.3441027423909695</v>
      </c>
      <c r="J99" s="18" cm="1">
        <f t="array" ref="J99">IF(A99=MaxT,INDEX(NetCF,A99),INDEX(NetCF,A99)+(INDEX(BEL,(A99+1))*(1/POWER(1+INDEX(Yield,A99),1/12))))</f>
        <v>362.24646757831061</v>
      </c>
      <c r="K99" s="18"/>
    </row>
    <row r="100" spans="1:11" x14ac:dyDescent="0.2">
      <c r="A100" s="5">
        <v>99</v>
      </c>
      <c r="B100" s="16">
        <f t="shared" si="1"/>
        <v>30</v>
      </c>
      <c r="C100" s="17" cm="1">
        <f t="array" ref="C100">IF(A100=1,1,INDEX(PolicyHoldersInforce,(A100-1))-INDEX(Deaths,(A100-1))-INDEX(Lapses,(A100-1)))</f>
        <v>0.38533037395020381</v>
      </c>
      <c r="D100" s="17" cm="1">
        <f t="array" ref="D100">(INDEX(PolicyHoldersInforce,A100)-INDEX(Deaths,A100))*(1-POWER(1-INDEX(LapseRate,(DurationInforce+A100)),1/12))</f>
        <v>3.3683196582646314E-3</v>
      </c>
      <c r="E100" s="17" cm="1">
        <f t="array" ref="E100">INDEX(PolicyHoldersInforce,A100)*(1-POWER(1-INDEX(Qx,INDEX(Age,A100),Gender+1),1/12))</f>
        <v>1.0130837017714257E-5</v>
      </c>
      <c r="F100" s="18" cm="1">
        <f t="array" ref="F100">INDEX(Deaths,A100)*SumAssured</f>
        <v>5.0654185088571282</v>
      </c>
      <c r="G100" s="18" cm="1">
        <f t="array" ref="G100">INDEX(PolicyHoldersInforce,A100)*Premium</f>
        <v>17.185734678179092</v>
      </c>
      <c r="H100" s="18" cm="1">
        <f t="array" ref="H100">INDEX(PolicyHoldersInforce,A100)*(Expense*(IF(A100=1,1,POWER(1+INDEX(Inflation,A100-1),(A100-1)/12))))</f>
        <v>2.8697838728546317</v>
      </c>
      <c r="I100" s="18" cm="1">
        <f t="array" ref="I100">INDEX(PremiumsReceived,A100)-INDEX(ExpensesPaid,A100)-INDEX(DeathBenefitsPaid,A100)</f>
        <v>9.2505322964673322</v>
      </c>
      <c r="J100" s="18" cm="1">
        <f t="array" ref="J100">IF(A100=MaxT,INDEX(NetCF,A100),INDEX(NetCF,A100)+(INDEX(BEL,(A100+1))*(1/POWER(1+INDEX(Yield,A100),1/12))))</f>
        <v>354.62013494138762</v>
      </c>
      <c r="K100" s="18"/>
    </row>
    <row r="101" spans="1:11" x14ac:dyDescent="0.2">
      <c r="A101" s="5">
        <v>100</v>
      </c>
      <c r="B101" s="16">
        <f t="shared" si="1"/>
        <v>30</v>
      </c>
      <c r="C101" s="17" cm="1">
        <f t="array" ref="C101">IF(A101=1,1,INDEX(PolicyHoldersInforce,(A101-1))-INDEX(Deaths,(A101-1))-INDEX(Lapses,(A101-1)))</f>
        <v>0.38195192345492146</v>
      </c>
      <c r="D101" s="17" cm="1">
        <f t="array" ref="D101">(INDEX(PolicyHoldersInforce,A101)-INDEX(Deaths,A101))*(1-POWER(1-INDEX(LapseRate,(DurationInforce+A101)),1/12))</f>
        <v>3.3387873348688021E-3</v>
      </c>
      <c r="E101" s="17" cm="1">
        <f t="array" ref="E101">INDEX(PolicyHoldersInforce,A101)*(1-POWER(1-INDEX(Qx,INDEX(Age,A101),Gender+1),1/12))</f>
        <v>1.004201315732337E-5</v>
      </c>
      <c r="F101" s="18" cm="1">
        <f t="array" ref="F101">INDEX(Deaths,A101)*SumAssured</f>
        <v>5.0210065786616846</v>
      </c>
      <c r="G101" s="18" cm="1">
        <f t="array" ref="G101">INDEX(PolicyHoldersInforce,A101)*Premium</f>
        <v>17.035055786089497</v>
      </c>
      <c r="H101" s="18" cm="1">
        <f t="array" ref="H101">INDEX(PolicyHoldersInforce,A101)*(Expense*(IF(A101=1,1,POWER(1+INDEX(Inflation,A101-1),(A101-1)/12))))</f>
        <v>2.8562118922967983</v>
      </c>
      <c r="I101" s="18" cm="1">
        <f t="array" ref="I101">INDEX(PremiumsReceived,A101)-INDEX(ExpensesPaid,A101)-INDEX(DeathBenefitsPaid,A101)</f>
        <v>9.1578373151310153</v>
      </c>
      <c r="J101" s="18" cm="1">
        <f t="array" ref="J101">IF(A101=MaxT,INDEX(NetCF,A101),INDEX(NetCF,A101)+(INDEX(BEL,(A101+1))*(1/POWER(1+INDEX(Yield,A101),1/12))))</f>
        <v>347.05070664952689</v>
      </c>
      <c r="K101" s="18"/>
    </row>
    <row r="102" spans="1:11" x14ac:dyDescent="0.2">
      <c r="A102" s="5">
        <v>101</v>
      </c>
      <c r="B102" s="16">
        <f t="shared" si="1"/>
        <v>30</v>
      </c>
      <c r="C102" s="17" cm="1">
        <f t="array" ref="C102">IF(A102=1,1,INDEX(PolicyHoldersInforce,(A102-1))-INDEX(Deaths,(A102-1))-INDEX(Lapses,(A102-1)))</f>
        <v>0.37860309410689535</v>
      </c>
      <c r="D102" s="17" cm="1">
        <f t="array" ref="D102">(INDEX(PolicyHoldersInforce,A102)-INDEX(Deaths,A102))*(1-POWER(1-INDEX(LapseRate,(DurationInforce+A102)),1/12))</f>
        <v>3.3095139412105388E-3</v>
      </c>
      <c r="E102" s="17" cm="1">
        <f t="array" ref="E102">INDEX(PolicyHoldersInforce,A102)*(1-POWER(1-INDEX(Qx,INDEX(Age,A102),Gender+1),1/12))</f>
        <v>9.9539680754441631E-6</v>
      </c>
      <c r="F102" s="18" cm="1">
        <f t="array" ref="F102">INDEX(Deaths,A102)*SumAssured</f>
        <v>4.9769840377220813</v>
      </c>
      <c r="G102" s="18" cm="1">
        <f t="array" ref="G102">INDEX(PolicyHoldersInforce,A102)*Premium</f>
        <v>16.885697997167533</v>
      </c>
      <c r="H102" s="18" cm="1">
        <f t="array" ref="H102">INDEX(PolicyHoldersInforce,A102)*(Expense*(IF(A102=1,1,POWER(1+INDEX(Inflation,A102-1),(A102-1)/12))))</f>
        <v>2.8427040972889657</v>
      </c>
      <c r="I102" s="18" cm="1">
        <f t="array" ref="I102">INDEX(PremiumsReceived,A102)-INDEX(ExpensesPaid,A102)-INDEX(DeathBenefitsPaid,A102)</f>
        <v>9.066009862156486</v>
      </c>
      <c r="J102" s="18" cm="1">
        <f t="array" ref="J102">IF(A102=MaxT,INDEX(NetCF,A102),INDEX(NetCF,A102)+(INDEX(BEL,(A102+1))*(1/POWER(1+INDEX(Yield,A102),1/12))))</f>
        <v>339.53757996154991</v>
      </c>
      <c r="K102" s="18"/>
    </row>
    <row r="103" spans="1:11" x14ac:dyDescent="0.2">
      <c r="A103" s="5">
        <v>102</v>
      </c>
      <c r="B103" s="16">
        <f t="shared" si="1"/>
        <v>30</v>
      </c>
      <c r="C103" s="17" cm="1">
        <f t="array" ref="C103">IF(A103=1,1,INDEX(PolicyHoldersInforce,(A103-1))-INDEX(Deaths,(A103-1))-INDEX(Lapses,(A103-1)))</f>
        <v>0.37528362619760935</v>
      </c>
      <c r="D103" s="17" cm="1">
        <f t="array" ref="D103">(INDEX(PolicyHoldersInforce,A103)-INDEX(Deaths,A103))*(1-POWER(1-INDEX(LapseRate,(DurationInforce+A103)),1/12))</f>
        <v>3.2804972070787221E-3</v>
      </c>
      <c r="E103" s="17" cm="1">
        <f t="array" ref="E103">INDEX(PolicyHoldersInforce,A103)*(1-POWER(1-INDEX(Qx,INDEX(Age,A103),Gender+1),1/12))</f>
        <v>9.8666949440017536E-6</v>
      </c>
      <c r="F103" s="18" cm="1">
        <f t="array" ref="F103">INDEX(Deaths,A103)*SumAssured</f>
        <v>4.933347472000877</v>
      </c>
      <c r="G103" s="18" cm="1">
        <f t="array" ref="G103">INDEX(PolicyHoldersInforce,A103)*Premium</f>
        <v>16.737649728413377</v>
      </c>
      <c r="H103" s="18" cm="1">
        <f t="array" ref="H103">INDEX(PolicyHoldersInforce,A103)*(Expense*(IF(A103=1,1,POWER(1+INDEX(Inflation,A103-1),(A103-1)/12))))</f>
        <v>2.8292601842803862</v>
      </c>
      <c r="I103" s="18" cm="1">
        <f t="array" ref="I103">INDEX(PremiumsReceived,A103)-INDEX(ExpensesPaid,A103)-INDEX(DeathBenefitsPaid,A103)</f>
        <v>8.9750420721321138</v>
      </c>
      <c r="J103" s="18" cm="1">
        <f t="array" ref="J103">IF(A103=MaxT,INDEX(NetCF,A103),INDEX(NetCF,A103)+(INDEX(BEL,(A103+1))*(1/POWER(1+INDEX(Yield,A103),1/12))))</f>
        <v>332.08015717726056</v>
      </c>
      <c r="K103" s="18"/>
    </row>
    <row r="104" spans="1:11" x14ac:dyDescent="0.2">
      <c r="A104" s="5">
        <v>103</v>
      </c>
      <c r="B104" s="16">
        <f t="shared" si="1"/>
        <v>30</v>
      </c>
      <c r="C104" s="17" cm="1">
        <f t="array" ref="C104">IF(A104=1,1,INDEX(PolicyHoldersInforce,(A104-1))-INDEX(Deaths,(A104-1))-INDEX(Lapses,(A104-1)))</f>
        <v>0.3719932622955866</v>
      </c>
      <c r="D104" s="17" cm="1">
        <f t="array" ref="D104">(INDEX(PolicyHoldersInforce,A104)-INDEX(Deaths,A104))*(1-POWER(1-INDEX(LapseRate,(DurationInforce+A104)),1/12))</f>
        <v>3.2517348821666982E-3</v>
      </c>
      <c r="E104" s="17" cm="1">
        <f t="array" ref="E104">INDEX(PolicyHoldersInforce,A104)*(1-POWER(1-INDEX(Qx,INDEX(Age,A104),Gender+1),1/12))</f>
        <v>9.7801869947875789E-6</v>
      </c>
      <c r="F104" s="18" cm="1">
        <f t="array" ref="F104">INDEX(Deaths,A104)*SumAssured</f>
        <v>4.8900934973937895</v>
      </c>
      <c r="G104" s="18" cm="1">
        <f t="array" ref="G104">INDEX(PolicyHoldersInforce,A104)*Premium</f>
        <v>16.590899498383163</v>
      </c>
      <c r="H104" s="18" cm="1">
        <f t="array" ref="H104">INDEX(PolicyHoldersInforce,A104)*(Expense*(IF(A104=1,1,POWER(1+INDEX(Inflation,A104-1),(A104-1)/12))))</f>
        <v>2.8158798511558882</v>
      </c>
      <c r="I104" s="18" cm="1">
        <f t="array" ref="I104">INDEX(PremiumsReceived,A104)-INDEX(ExpensesPaid,A104)-INDEX(DeathBenefitsPaid,A104)</f>
        <v>8.8849261498334862</v>
      </c>
      <c r="J104" s="18" cm="1">
        <f t="array" ref="J104">IF(A104=MaxT,INDEX(NetCF,A104),INDEX(NetCF,A104)+(INDEX(BEL,(A104+1))*(1/POWER(1+INDEX(Yield,A104),1/12))))</f>
        <v>324.67784559082367</v>
      </c>
      <c r="K104" s="18"/>
    </row>
    <row r="105" spans="1:11" x14ac:dyDescent="0.2">
      <c r="A105" s="5">
        <v>104</v>
      </c>
      <c r="B105" s="16">
        <f t="shared" si="1"/>
        <v>30</v>
      </c>
      <c r="C105" s="17" cm="1">
        <f t="array" ref="C105">IF(A105=1,1,INDEX(PolicyHoldersInforce,(A105-1))-INDEX(Deaths,(A105-1))-INDEX(Lapses,(A105-1)))</f>
        <v>0.36873174722642515</v>
      </c>
      <c r="D105" s="17" cm="1">
        <f t="array" ref="D105">(INDEX(PolicyHoldersInforce,A105)-INDEX(Deaths,A105))*(1-POWER(1-INDEX(LapseRate,(DurationInforce+A105)),1/12))</f>
        <v>3.2232247358977657E-3</v>
      </c>
      <c r="E105" s="17" cm="1">
        <f t="array" ref="E105">INDEX(PolicyHoldersInforce,A105)*(1-POWER(1-INDEX(Qx,INDEX(Age,A105),Gender+1),1/12))</f>
        <v>9.6944375189345194E-6</v>
      </c>
      <c r="F105" s="18" cm="1">
        <f t="array" ref="F105">INDEX(Deaths,A105)*SumAssured</f>
        <v>4.8472187594672596</v>
      </c>
      <c r="G105" s="18" cm="1">
        <f t="array" ref="G105">INDEX(PolicyHoldersInforce,A105)*Premium</f>
        <v>16.445435926298561</v>
      </c>
      <c r="H105" s="18" cm="1">
        <f t="array" ref="H105">INDEX(PolicyHoldersInforce,A105)*(Expense*(IF(A105=1,1,POWER(1+INDEX(Inflation,A105-1),(A105-1)/12))))</f>
        <v>2.8025627972290832</v>
      </c>
      <c r="I105" s="18" cm="1">
        <f t="array" ref="I105">INDEX(PremiumsReceived,A105)-INDEX(ExpensesPaid,A105)-INDEX(DeathBenefitsPaid,A105)</f>
        <v>8.795654369602218</v>
      </c>
      <c r="J105" s="18" cm="1">
        <f t="array" ref="J105">IF(A105=MaxT,INDEX(NetCF,A105),INDEX(NetCF,A105)+(INDEX(BEL,(A105+1))*(1/POWER(1+INDEX(Yield,A105),1/12))))</f>
        <v>317.33005744454653</v>
      </c>
      <c r="K105" s="18"/>
    </row>
    <row r="106" spans="1:11" x14ac:dyDescent="0.2">
      <c r="A106" s="5">
        <v>105</v>
      </c>
      <c r="B106" s="16">
        <f t="shared" si="1"/>
        <v>30</v>
      </c>
      <c r="C106" s="17" cm="1">
        <f t="array" ref="C106">IF(A106=1,1,INDEX(PolicyHoldersInforce,(A106-1))-INDEX(Deaths,(A106-1))-INDEX(Lapses,(A106-1)))</f>
        <v>0.36549882805300848</v>
      </c>
      <c r="D106" s="17" cm="1">
        <f t="array" ref="D106">(INDEX(PolicyHoldersInforce,A106)-INDEX(Deaths,A106))*(1-POWER(1-INDEX(LapseRate,(DurationInforce+A106)),1/12))</f>
        <v>3.1949645572521878E-3</v>
      </c>
      <c r="E106" s="17" cm="1">
        <f t="array" ref="E106">INDEX(PolicyHoldersInforce,A106)*(1-POWER(1-INDEX(Qx,INDEX(Age,A106),Gender+1),1/12))</f>
        <v>9.6094398663965946E-6</v>
      </c>
      <c r="F106" s="18" cm="1">
        <f t="array" ref="F106">INDEX(Deaths,A106)*SumAssured</f>
        <v>4.8047199331982977</v>
      </c>
      <c r="G106" s="18" cm="1">
        <f t="array" ref="G106">INDEX(PolicyHoldersInforce,A106)*Premium</f>
        <v>16.301247731164178</v>
      </c>
      <c r="H106" s="18" cm="1">
        <f t="array" ref="H106">INDEX(PolicyHoldersInforce,A106)*(Expense*(IF(A106=1,1,POWER(1+INDEX(Inflation,A106-1),(A106-1)/12))))</f>
        <v>2.7893087232356062</v>
      </c>
      <c r="I106" s="18" cm="1">
        <f t="array" ref="I106">INDEX(PremiumsReceived,A106)-INDEX(ExpensesPaid,A106)-INDEX(DeathBenefitsPaid,A106)</f>
        <v>8.7072190747302738</v>
      </c>
      <c r="J106" s="18" cm="1">
        <f t="array" ref="J106">IF(A106=MaxT,INDEX(NetCF,A106),INDEX(NetCF,A106)+(INDEX(BEL,(A106+1))*(1/POWER(1+INDEX(Yield,A106),1/12))))</f>
        <v>310.03620988305954</v>
      </c>
      <c r="K106" s="18"/>
    </row>
    <row r="107" spans="1:11" x14ac:dyDescent="0.2">
      <c r="A107" s="5">
        <v>106</v>
      </c>
      <c r="B107" s="16">
        <f t="shared" si="1"/>
        <v>30</v>
      </c>
      <c r="C107" s="17" cm="1">
        <f t="array" ref="C107">IF(A107=1,1,INDEX(PolicyHoldersInforce,(A107-1))-INDEX(Deaths,(A107-1))-INDEX(Lapses,(A107-1)))</f>
        <v>0.36229425405588989</v>
      </c>
      <c r="D107" s="17" cm="1">
        <f t="array" ref="D107">(INDEX(PolicyHoldersInforce,A107)-INDEX(Deaths,A107))*(1-POWER(1-INDEX(LapseRate,(DurationInforce+A107)),1/12))</f>
        <v>3.1669521545957253E-3</v>
      </c>
      <c r="E107" s="17" cm="1">
        <f t="array" ref="E107">INDEX(PolicyHoldersInforce,A107)*(1-POWER(1-INDEX(Qx,INDEX(Age,A107),Gender+1),1/12))</f>
        <v>9.5251874454332556E-6</v>
      </c>
      <c r="F107" s="18" cm="1">
        <f t="array" ref="F107">INDEX(Deaths,A107)*SumAssured</f>
        <v>4.7625937227166277</v>
      </c>
      <c r="G107" s="18" cm="1">
        <f t="array" ref="G107">INDEX(PolicyHoldersInforce,A107)*Premium</f>
        <v>16.15832373089269</v>
      </c>
      <c r="H107" s="18" cm="1">
        <f t="array" ref="H107">INDEX(PolicyHoldersInforce,A107)*(Expense*(IF(A107=1,1,POWER(1+INDEX(Inflation,A107-1),(A107-1)/12))))</f>
        <v>2.7761173313263985</v>
      </c>
      <c r="I107" s="18" cm="1">
        <f t="array" ref="I107">INDEX(PremiumsReceived,A107)-INDEX(ExpensesPaid,A107)-INDEX(DeathBenefitsPaid,A107)</f>
        <v>8.6196126768496626</v>
      </c>
      <c r="J107" s="18" cm="1">
        <f t="array" ref="J107">IF(A107=MaxT,INDEX(NetCF,A107),INDEX(NetCF,A107)+(INDEX(BEL,(A107+1))*(1/POWER(1+INDEX(Yield,A107),1/12))))</f>
        <v>302.79572490789258</v>
      </c>
      <c r="K107" s="18"/>
    </row>
    <row r="108" spans="1:11" x14ac:dyDescent="0.2">
      <c r="A108" s="5">
        <v>107</v>
      </c>
      <c r="B108" s="16">
        <f t="shared" si="1"/>
        <v>30</v>
      </c>
      <c r="C108" s="17" cm="1">
        <f t="array" ref="C108">IF(A108=1,1,INDEX(PolicyHoldersInforce,(A108-1))-INDEX(Deaths,(A108-1))-INDEX(Lapses,(A108-1)))</f>
        <v>0.3591177767138487</v>
      </c>
      <c r="D108" s="17" cm="1">
        <f t="array" ref="D108">(INDEX(PolicyHoldersInforce,A108)-INDEX(Deaths,A108))*(1-POWER(1-INDEX(LapseRate,(DurationInforce+A108)),1/12))</f>
        <v>3.1391853555096712E-3</v>
      </c>
      <c r="E108" s="17" cm="1">
        <f t="array" ref="E108">INDEX(PolicyHoldersInforce,A108)*(1-POWER(1-INDEX(Qx,INDEX(Age,A108),Gender+1),1/12))</f>
        <v>9.4416737220981719E-6</v>
      </c>
      <c r="F108" s="18" cm="1">
        <f t="array" ref="F108">INDEX(Deaths,A108)*SumAssured</f>
        <v>4.7208368610490856</v>
      </c>
      <c r="G108" s="18" cm="1">
        <f t="array" ref="G108">INDEX(PolicyHoldersInforce,A108)*Premium</f>
        <v>16.016652841437654</v>
      </c>
      <c r="H108" s="18" cm="1">
        <f t="array" ref="H108">INDEX(PolicyHoldersInforce,A108)*(Expense*(IF(A108=1,1,POWER(1+INDEX(Inflation,A108-1),(A108-1)/12))))</f>
        <v>2.762988325061007</v>
      </c>
      <c r="I108" s="18" cm="1">
        <f t="array" ref="I108">INDEX(PremiumsReceived,A108)-INDEX(ExpensesPaid,A108)-INDEX(DeathBenefitsPaid,A108)</f>
        <v>8.5328276553275622</v>
      </c>
      <c r="J108" s="18" cm="1">
        <f t="array" ref="J108">IF(A108=MaxT,INDEX(NetCF,A108),INDEX(NetCF,A108)+(INDEX(BEL,(A108+1))*(1/POWER(1+INDEX(Yield,A108),1/12))))</f>
        <v>295.60802933244355</v>
      </c>
      <c r="K108" s="18"/>
    </row>
    <row r="109" spans="1:11" x14ac:dyDescent="0.2">
      <c r="A109" s="5">
        <v>108</v>
      </c>
      <c r="B109" s="16">
        <f t="shared" si="1"/>
        <v>31</v>
      </c>
      <c r="C109" s="17" cm="1">
        <f t="array" ref="C109">IF(A109=1,1,INDEX(PolicyHoldersInforce,(A109-1))-INDEX(Deaths,(A109-1))-INDEX(Lapses,(A109-1)))</f>
        <v>0.35596914968461696</v>
      </c>
      <c r="D109" s="17" cm="1">
        <f t="array" ref="D109">(INDEX(PolicyHoldersInforce,A109)-INDEX(Deaths,A109))*(1-POWER(1-INDEX(LapseRate,(DurationInforce+A109)),1/12))</f>
        <v>3.1116589380576275E-3</v>
      </c>
      <c r="E109" s="17" cm="1">
        <f t="array" ref="E109">INDEX(PolicyHoldersInforce,A109)*(1-POWER(1-INDEX(Qx,INDEX(Age,A109),Gender+1),1/12))</f>
        <v>9.7099218824571195E-6</v>
      </c>
      <c r="F109" s="18" cm="1">
        <f t="array" ref="F109">INDEX(Deaths,A109)*SumAssured</f>
        <v>4.8549609412285601</v>
      </c>
      <c r="G109" s="18" cm="1">
        <f t="array" ref="G109">INDEX(PolicyHoldersInforce,A109)*Premium</f>
        <v>15.876224075933917</v>
      </c>
      <c r="H109" s="18" cm="1">
        <f t="array" ref="H109">INDEX(PolicyHoldersInforce,A109)*(Expense*(IF(A109=1,1,POWER(1+INDEX(Inflation,A109-1),(A109-1)/12))))</f>
        <v>2.749921409400927</v>
      </c>
      <c r="I109" s="18" cm="1">
        <f t="array" ref="I109">INDEX(PremiumsReceived,A109)-INDEX(ExpensesPaid,A109)-INDEX(DeathBenefitsPaid,A109)</f>
        <v>8.2713417253044295</v>
      </c>
      <c r="J109" s="18" cm="1">
        <f t="array" ref="J109">IF(A109=MaxT,INDEX(NetCF,A109),INDEX(NetCF,A109)+(INDEX(BEL,(A109+1))*(1/POWER(1+INDEX(Yield,A109),1/12))))</f>
        <v>288.47255473733543</v>
      </c>
      <c r="K109" s="18"/>
    </row>
    <row r="110" spans="1:11" x14ac:dyDescent="0.2">
      <c r="A110" s="5">
        <v>109</v>
      </c>
      <c r="B110" s="16">
        <f t="shared" si="1"/>
        <v>31</v>
      </c>
      <c r="C110" s="17" cm="1">
        <f t="array" ref="C110">IF(A110=1,1,INDEX(PolicyHoldersInforce,(A110-1))-INDEX(Deaths,(A110-1))-INDEX(Lapses,(A110-1)))</f>
        <v>0.35284778082467683</v>
      </c>
      <c r="D110" s="17" cm="1">
        <f t="array" ref="D110">(INDEX(PolicyHoldersInforce,A110)-INDEX(Deaths,A110))*(1-POWER(1-INDEX(LapseRate,(DurationInforce+A110)),1/12))</f>
        <v>3.0843738901240843E-3</v>
      </c>
      <c r="E110" s="17" cm="1">
        <f t="array" ref="E110">INDEX(PolicyHoldersInforce,A110)*(1-POWER(1-INDEX(Qx,INDEX(Age,A110),Gender+1),1/12))</f>
        <v>9.6247789766092231E-6</v>
      </c>
      <c r="F110" s="18" cm="1">
        <f t="array" ref="F110">INDEX(Deaths,A110)*SumAssured</f>
        <v>4.8123894883046114</v>
      </c>
      <c r="G110" s="18" cm="1">
        <f t="array" ref="G110">INDEX(PolicyHoldersInforce,A110)*Premium</f>
        <v>15.737011024780587</v>
      </c>
      <c r="H110" s="18" cm="1">
        <f t="array" ref="H110">INDEX(PolicyHoldersInforce,A110)*(Expense*(IF(A110=1,1,POWER(1+INDEX(Inflation,A110-1),(A110-1)/12))))</f>
        <v>2.7369135916936211</v>
      </c>
      <c r="I110" s="18" cm="1">
        <f t="array" ref="I110">INDEX(PremiumsReceived,A110)-INDEX(ExpensesPaid,A110)-INDEX(DeathBenefitsPaid,A110)</f>
        <v>8.1877079447823533</v>
      </c>
      <c r="J110" s="18" cm="1">
        <f t="array" ref="J110">IF(A110=MaxT,INDEX(NetCF,A110),INDEX(NetCF,A110)+(INDEX(BEL,(A110+1))*(1/POWER(1+INDEX(Yield,A110),1/12))))</f>
        <v>281.56510658483757</v>
      </c>
      <c r="K110" s="18"/>
    </row>
    <row r="111" spans="1:11" x14ac:dyDescent="0.2">
      <c r="A111" s="5">
        <v>110</v>
      </c>
      <c r="B111" s="16">
        <f t="shared" si="1"/>
        <v>31</v>
      </c>
      <c r="C111" s="17" cm="1">
        <f t="array" ref="C111">IF(A111=1,1,INDEX(PolicyHoldersInforce,(A111-1))-INDEX(Deaths,(A111-1))-INDEX(Lapses,(A111-1)))</f>
        <v>0.34975378215557618</v>
      </c>
      <c r="D111" s="17" cm="1">
        <f t="array" ref="D111">(INDEX(PolicyHoldersInforce,A111)-INDEX(Deaths,A111))*(1-POWER(1-INDEX(LapseRate,(DurationInforce+A111)),1/12))</f>
        <v>3.0573280952242306E-3</v>
      </c>
      <c r="E111" s="17" cm="1">
        <f t="array" ref="E111">INDEX(PolicyHoldersInforce,A111)*(1-POWER(1-INDEX(Qx,INDEX(Age,A111),Gender+1),1/12))</f>
        <v>9.5403826590968464E-6</v>
      </c>
      <c r="F111" s="18" cm="1">
        <f t="array" ref="F111">INDEX(Deaths,A111)*SumAssured</f>
        <v>4.7701913295484228</v>
      </c>
      <c r="G111" s="18" cm="1">
        <f t="array" ref="G111">INDEX(PolicyHoldersInforce,A111)*Premium</f>
        <v>15.599018684138699</v>
      </c>
      <c r="H111" s="18" cm="1">
        <f t="array" ref="H111">INDEX(PolicyHoldersInforce,A111)*(Expense*(IF(A111=1,1,POWER(1+INDEX(Inflation,A111-1),(A111-1)/12))))</f>
        <v>2.7239673042253014</v>
      </c>
      <c r="I111" s="18" cm="1">
        <f t="array" ref="I111">INDEX(PremiumsReceived,A111)-INDEX(ExpensesPaid,A111)-INDEX(DeathBenefitsPaid,A111)</f>
        <v>8.1048600503649748</v>
      </c>
      <c r="J111" s="18" cm="1">
        <f t="array" ref="J111">IF(A111=MaxT,INDEX(NetCF,A111),INDEX(NetCF,A111)+(INDEX(BEL,(A111+1))*(1/POWER(1+INDEX(Yield,A111),1/12))))</f>
        <v>274.70807695135761</v>
      </c>
      <c r="K111" s="18"/>
    </row>
    <row r="112" spans="1:11" x14ac:dyDescent="0.2">
      <c r="A112" s="5">
        <v>111</v>
      </c>
      <c r="B112" s="16">
        <f t="shared" si="1"/>
        <v>31</v>
      </c>
      <c r="C112" s="17" cm="1">
        <f t="array" ref="C112">IF(A112=1,1,INDEX(PolicyHoldersInforce,(A112-1))-INDEX(Deaths,(A112-1))-INDEX(Lapses,(A112-1)))</f>
        <v>0.34668691367769283</v>
      </c>
      <c r="D112" s="17" cm="1">
        <f t="array" ref="D112">(INDEX(PolicyHoldersInforce,A112)-INDEX(Deaths,A112))*(1-POWER(1-INDEX(LapseRate,(DurationInforce+A112)),1/12))</f>
        <v>3.0305194554319679E-3</v>
      </c>
      <c r="E112" s="17" cm="1">
        <f t="array" ref="E112">INDEX(PolicyHoldersInforce,A112)*(1-POWER(1-INDEX(Qx,INDEX(Age,A112),Gender+1),1/12))</f>
        <v>9.4567263833482281E-6</v>
      </c>
      <c r="F112" s="18" cm="1">
        <f t="array" ref="F112">INDEX(Deaths,A112)*SumAssured</f>
        <v>4.7283631916741138</v>
      </c>
      <c r="G112" s="18" cm="1">
        <f t="array" ref="G112">INDEX(PolicyHoldersInforce,A112)*Premium</f>
        <v>15.462236350025101</v>
      </c>
      <c r="H112" s="18" cm="1">
        <f t="array" ref="H112">INDEX(PolicyHoldersInforce,A112)*(Expense*(IF(A112=1,1,POWER(1+INDEX(Inflation,A112-1),(A112-1)/12))))</f>
        <v>2.7110822559425065</v>
      </c>
      <c r="I112" s="18" cm="1">
        <f t="array" ref="I112">INDEX(PremiumsReceived,A112)-INDEX(ExpensesPaid,A112)-INDEX(DeathBenefitsPaid,A112)</f>
        <v>8.0227909024084809</v>
      </c>
      <c r="J112" s="18" cm="1">
        <f t="array" ref="J112">IF(A112=MaxT,INDEX(NetCF,A112),INDEX(NetCF,A112)+(INDEX(BEL,(A112+1))*(1/POWER(1+INDEX(Yield,A112),1/12))))</f>
        <v>267.90092154014138</v>
      </c>
      <c r="K112" s="18"/>
    </row>
    <row r="113" spans="1:11" x14ac:dyDescent="0.2">
      <c r="A113" s="5">
        <v>112</v>
      </c>
      <c r="B113" s="16">
        <f t="shared" si="1"/>
        <v>31</v>
      </c>
      <c r="C113" s="17" cm="1">
        <f t="array" ref="C113">IF(A113=1,1,INDEX(PolicyHoldersInforce,(A113-1))-INDEX(Deaths,(A113-1))-INDEX(Lapses,(A113-1)))</f>
        <v>0.34364693749587749</v>
      </c>
      <c r="D113" s="17" cm="1">
        <f t="array" ref="D113">(INDEX(PolicyHoldersInforce,A113)-INDEX(Deaths,A113))*(1-POWER(1-INDEX(LapseRate,(DurationInforce+A113)),1/12))</f>
        <v>3.0039458912171791E-3</v>
      </c>
      <c r="E113" s="17" cm="1">
        <f t="array" ref="E113">INDEX(PolicyHoldersInforce,A113)*(1-POWER(1-INDEX(Qx,INDEX(Age,A113),Gender+1),1/12))</f>
        <v>9.3738036601962102E-6</v>
      </c>
      <c r="F113" s="18" cm="1">
        <f t="array" ref="F113">INDEX(Deaths,A113)*SumAssured</f>
        <v>4.6869018300981047</v>
      </c>
      <c r="G113" s="18" cm="1">
        <f t="array" ref="G113">INDEX(PolicyHoldersInforce,A113)*Premium</f>
        <v>15.326653412316137</v>
      </c>
      <c r="H113" s="18" cm="1">
        <f t="array" ref="H113">INDEX(PolicyHoldersInforce,A113)*(Expense*(IF(A113=1,1,POWER(1+INDEX(Inflation,A113-1),(A113-1)/12))))</f>
        <v>2.6982581571685378</v>
      </c>
      <c r="I113" s="18" cm="1">
        <f t="array" ref="I113">INDEX(PremiumsReceived,A113)-INDEX(ExpensesPaid,A113)-INDEX(DeathBenefitsPaid,A113)</f>
        <v>7.9414934250494937</v>
      </c>
      <c r="J113" s="18" cm="1">
        <f t="array" ref="J113">IF(A113=MaxT,INDEX(NetCF,A113),INDEX(NetCF,A113)+(INDEX(BEL,(A113+1))*(1/POWER(1+INDEX(Yield,A113),1/12))))</f>
        <v>261.14310057943891</v>
      </c>
      <c r="K113" s="18"/>
    </row>
    <row r="114" spans="1:11" x14ac:dyDescent="0.2">
      <c r="A114" s="5">
        <v>113</v>
      </c>
      <c r="B114" s="16">
        <f t="shared" si="1"/>
        <v>31</v>
      </c>
      <c r="C114" s="17" cm="1">
        <f t="array" ref="C114">IF(A114=1,1,INDEX(PolicyHoldersInforce,(A114-1))-INDEX(Deaths,(A114-1))-INDEX(Lapses,(A114-1)))</f>
        <v>0.34063361780100015</v>
      </c>
      <c r="D114" s="17" cm="1">
        <f t="array" ref="D114">(INDEX(PolicyHoldersInforce,A114)-INDEX(Deaths,A114))*(1-POWER(1-INDEX(LapseRate,(DurationInforce+A114)),1/12))</f>
        <v>2.9776053412844182E-3</v>
      </c>
      <c r="E114" s="17" cm="1">
        <f t="array" ref="E114">INDEX(PolicyHoldersInforce,A114)*(1-POWER(1-INDEX(Qx,INDEX(Age,A114),Gender+1),1/12))</f>
        <v>9.2916080573748655E-6</v>
      </c>
      <c r="F114" s="18" cm="1">
        <f t="array" ref="F114">INDEX(Deaths,A114)*SumAssured</f>
        <v>4.6458040286874329</v>
      </c>
      <c r="G114" s="18" cm="1">
        <f t="array" ref="G114">INDEX(PolicyHoldersInforce,A114)*Premium</f>
        <v>15.192259353924607</v>
      </c>
      <c r="H114" s="18" cm="1">
        <f t="array" ref="H114">INDEX(PolicyHoldersInforce,A114)*(Expense*(IF(A114=1,1,POWER(1+INDEX(Inflation,A114-1),(A114-1)/12))))</f>
        <v>2.6854947195969379</v>
      </c>
      <c r="I114" s="18" cm="1">
        <f t="array" ref="I114">INDEX(PremiumsReceived,A114)-INDEX(ExpensesPaid,A114)-INDEX(DeathBenefitsPaid,A114)</f>
        <v>7.860960605640237</v>
      </c>
      <c r="J114" s="18" cm="1">
        <f t="array" ref="J114">IF(A114=MaxT,INDEX(NetCF,A114),INDEX(NetCF,A114)+(INDEX(BEL,(A114+1))*(1/POWER(1+INDEX(Yield,A114),1/12))))</f>
        <v>254.43407878043953</v>
      </c>
      <c r="K114" s="18"/>
    </row>
    <row r="115" spans="1:11" x14ac:dyDescent="0.2">
      <c r="A115" s="5">
        <v>114</v>
      </c>
      <c r="B115" s="16">
        <f t="shared" si="1"/>
        <v>31</v>
      </c>
      <c r="C115" s="17" cm="1">
        <f t="array" ref="C115">IF(A115=1,1,INDEX(PolicyHoldersInforce,(A115-1))-INDEX(Deaths,(A115-1))-INDEX(Lapses,(A115-1)))</f>
        <v>0.33764672085165837</v>
      </c>
      <c r="D115" s="17" cm="1">
        <f t="array" ref="D115">(INDEX(PolicyHoldersInforce,A115)-INDEX(Deaths,A115))*(1-POWER(1-INDEX(LapseRate,(DurationInforce+A115)),1/12))</f>
        <v>2.9514957624130157E-3</v>
      </c>
      <c r="E115" s="17" cm="1">
        <f t="array" ref="E115">INDEX(PolicyHoldersInforce,A115)*(1-POWER(1-INDEX(Qx,INDEX(Age,A115),Gender+1),1/12))</f>
        <v>9.2101331990205558E-6</v>
      </c>
      <c r="F115" s="18" cm="1">
        <f t="array" ref="F115">INDEX(Deaths,A115)*SumAssured</f>
        <v>4.6050665995102777</v>
      </c>
      <c r="G115" s="18" cm="1">
        <f t="array" ref="G115">INDEX(PolicyHoldersInforce,A115)*Premium</f>
        <v>15.059043749983964</v>
      </c>
      <c r="H115" s="18" cm="1">
        <f t="array" ref="H115">INDEX(PolicyHoldersInforce,A115)*(Expense*(IF(A115=1,1,POWER(1+INDEX(Inflation,A115-1),(A115-1)/12))))</f>
        <v>2.6727916562850096</v>
      </c>
      <c r="I115" s="18" cm="1">
        <f t="array" ref="I115">INDEX(PremiumsReceived,A115)-INDEX(ExpensesPaid,A115)-INDEX(DeathBenefitsPaid,A115)</f>
        <v>7.7811854941886756</v>
      </c>
      <c r="J115" s="18" cm="1">
        <f t="array" ref="J115">IF(A115=MaxT,INDEX(NetCF,A115),INDEX(NetCF,A115)+(INDEX(BEL,(A115+1))*(1/POWER(1+INDEX(Yield,A115),1/12))))</f>
        <v>247.77332529556944</v>
      </c>
      <c r="K115" s="18"/>
    </row>
    <row r="116" spans="1:11" x14ac:dyDescent="0.2">
      <c r="A116" s="5">
        <v>115</v>
      </c>
      <c r="B116" s="16">
        <f t="shared" si="1"/>
        <v>31</v>
      </c>
      <c r="C116" s="17" cm="1">
        <f t="array" ref="C116">IF(A116=1,1,INDEX(PolicyHoldersInforce,(A116-1))-INDEX(Deaths,(A116-1))-INDEX(Lapses,(A116-1)))</f>
        <v>0.33468601495604633</v>
      </c>
      <c r="D116" s="17" cm="1">
        <f t="array" ref="D116">(INDEX(PolicyHoldersInforce,A116)-INDEX(Deaths,A116))*(1-POWER(1-INDEX(LapseRate,(DurationInforce+A116)),1/12))</f>
        <v>2.9256151292985917E-3</v>
      </c>
      <c r="E116" s="17" cm="1">
        <f t="array" ref="E116">INDEX(PolicyHoldersInforce,A116)*(1-POWER(1-INDEX(Qx,INDEX(Age,A116),Gender+1),1/12))</f>
        <v>9.1293727651773598E-6</v>
      </c>
      <c r="F116" s="18" cm="1">
        <f t="array" ref="F116">INDEX(Deaths,A116)*SumAssured</f>
        <v>4.5646863825886799</v>
      </c>
      <c r="G116" s="18" cm="1">
        <f t="array" ref="G116">INDEX(PolicyHoldersInforce,A116)*Premium</f>
        <v>14.926996267039668</v>
      </c>
      <c r="H116" s="18" cm="1">
        <f t="array" ref="H116">INDEX(PolicyHoldersInforce,A116)*(Expense*(IF(A116=1,1,POWER(1+INDEX(Inflation,A116-1),(A116-1)/12))))</f>
        <v>2.6601486816473692</v>
      </c>
      <c r="I116" s="18" cm="1">
        <f t="array" ref="I116">INDEX(PremiumsReceived,A116)-INDEX(ExpensesPaid,A116)-INDEX(DeathBenefitsPaid,A116)</f>
        <v>7.7021612028036186</v>
      </c>
      <c r="J116" s="18" cm="1">
        <f t="array" ref="J116">IF(A116=MaxT,INDEX(NetCF,A116),INDEX(NetCF,A116)+(INDEX(BEL,(A116+1))*(1/POWER(1+INDEX(Yield,A116),1/12))))</f>
        <v>241.16031367714888</v>
      </c>
      <c r="K116" s="18"/>
    </row>
    <row r="117" spans="1:11" x14ac:dyDescent="0.2">
      <c r="A117" s="5">
        <v>116</v>
      </c>
      <c r="B117" s="16">
        <f t="shared" si="1"/>
        <v>31</v>
      </c>
      <c r="C117" s="17" cm="1">
        <f t="array" ref="C117">IF(A117=1,1,INDEX(PolicyHoldersInforce,(A117-1))-INDEX(Deaths,(A117-1))-INDEX(Lapses,(A117-1)))</f>
        <v>0.33175127045398256</v>
      </c>
      <c r="D117" s="17" cm="1">
        <f t="array" ref="D117">(INDEX(PolicyHoldersInforce,A117)-INDEX(Deaths,A117))*(1-POWER(1-INDEX(LapseRate,(DurationInforce+A117)),1/12))</f>
        <v>2.8999614343959497E-3</v>
      </c>
      <c r="E117" s="17" cm="1">
        <f t="array" ref="E117">INDEX(PolicyHoldersInforce,A117)*(1-POWER(1-INDEX(Qx,INDEX(Age,A117),Gender+1),1/12))</f>
        <v>9.0493204913068375E-6</v>
      </c>
      <c r="F117" s="18" cm="1">
        <f t="array" ref="F117">INDEX(Deaths,A117)*SumAssured</f>
        <v>4.5246602456534184</v>
      </c>
      <c r="G117" s="18" cm="1">
        <f t="array" ref="G117">INDEX(PolicyHoldersInforce,A117)*Premium</f>
        <v>14.796106662247622</v>
      </c>
      <c r="H117" s="18" cm="1">
        <f t="array" ref="H117">INDEX(PolicyHoldersInforce,A117)*(Expense*(IF(A117=1,1,POWER(1+INDEX(Inflation,A117-1),(A117-1)/12))))</f>
        <v>2.647565511449522</v>
      </c>
      <c r="I117" s="18" cm="1">
        <f t="array" ref="I117">INDEX(PremiumsReceived,A117)-INDEX(ExpensesPaid,A117)-INDEX(DeathBenefitsPaid,A117)</f>
        <v>7.6238809051446808</v>
      </c>
      <c r="J117" s="18" cm="1">
        <f t="array" ref="J117">IF(A117=MaxT,INDEX(NetCF,A117),INDEX(NetCF,A117)+(INDEX(BEL,(A117+1))*(1/POWER(1+INDEX(Yield,A117),1/12))))</f>
        <v>234.5945218364057</v>
      </c>
      <c r="K117" s="18"/>
    </row>
    <row r="118" spans="1:11" x14ac:dyDescent="0.2">
      <c r="A118" s="5">
        <v>117</v>
      </c>
      <c r="B118" s="16">
        <f t="shared" si="1"/>
        <v>31</v>
      </c>
      <c r="C118" s="17" cm="1">
        <f t="array" ref="C118">IF(A118=1,1,INDEX(PolicyHoldersInforce,(A118-1))-INDEX(Deaths,(A118-1))-INDEX(Lapses,(A118-1)))</f>
        <v>0.32884225969909531</v>
      </c>
      <c r="D118" s="17" cm="1">
        <f t="array" ref="D118">(INDEX(PolicyHoldersInforce,A118)-INDEX(Deaths,A118))*(1-POWER(1-INDEX(LapseRate,(DurationInforce+A118)),1/12))</f>
        <v>2.8745326877633536E-3</v>
      </c>
      <c r="E118" s="17" cm="1">
        <f t="array" ref="E118">INDEX(PolicyHoldersInforce,A118)*(1-POWER(1-INDEX(Qx,INDEX(Age,A118),Gender+1),1/12))</f>
        <v>8.969970167802094E-6</v>
      </c>
      <c r="F118" s="18" cm="1">
        <f t="array" ref="F118">INDEX(Deaths,A118)*SumAssured</f>
        <v>4.484985083901047</v>
      </c>
      <c r="G118" s="18" cm="1">
        <f t="array" ref="G118">INDEX(PolicyHoldersInforce,A118)*Premium</f>
        <v>14.666364782579651</v>
      </c>
      <c r="H118" s="18" cm="1">
        <f t="array" ref="H118">INDEX(PolicyHoldersInforce,A118)*(Expense*(IF(A118=1,1,POWER(1+INDEX(Inflation,A118-1),(A118-1)/12))))</f>
        <v>2.635041862801474</v>
      </c>
      <c r="I118" s="18" cm="1">
        <f t="array" ref="I118">INDEX(PremiumsReceived,A118)-INDEX(ExpensesPaid,A118)-INDEX(DeathBenefitsPaid,A118)</f>
        <v>7.5463378358771296</v>
      </c>
      <c r="J118" s="18" cm="1">
        <f t="array" ref="J118">IF(A118=MaxT,INDEX(NetCF,A118),INDEX(NetCF,A118)+(INDEX(BEL,(A118+1))*(1/POWER(1+INDEX(Yield,A118),1/12))))</f>
        <v>228.07543200284226</v>
      </c>
      <c r="K118" s="18"/>
    </row>
    <row r="119" spans="1:11" x14ac:dyDescent="0.2">
      <c r="A119" s="5">
        <v>118</v>
      </c>
      <c r="B119" s="16">
        <f t="shared" si="1"/>
        <v>31</v>
      </c>
      <c r="C119" s="17" cm="1">
        <f t="array" ref="C119">IF(A119=1,1,INDEX(PolicyHoldersInforce,(A119-1))-INDEX(Deaths,(A119-1))-INDEX(Lapses,(A119-1)))</f>
        <v>0.32595875704116417</v>
      </c>
      <c r="D119" s="17" cm="1">
        <f t="array" ref="D119">(INDEX(PolicyHoldersInforce,A119)-INDEX(Deaths,A119))*(1-POWER(1-INDEX(LapseRate,(DurationInforce+A119)),1/12))</f>
        <v>2.8493269169081715E-3</v>
      </c>
      <c r="E119" s="17" cm="1">
        <f t="array" ref="E119">INDEX(PolicyHoldersInforce,A119)*(1-POWER(1-INDEX(Qx,INDEX(Age,A119),Gender+1),1/12))</f>
        <v>8.8913156395061026E-6</v>
      </c>
      <c r="F119" s="18" cm="1">
        <f t="array" ref="F119">INDEX(Deaths,A119)*SumAssured</f>
        <v>4.445657819753051</v>
      </c>
      <c r="G119" s="18" cm="1">
        <f t="array" ref="G119">INDEX(PolicyHoldersInforce,A119)*Premium</f>
        <v>14.537760564035922</v>
      </c>
      <c r="H119" s="18" cm="1">
        <f t="array" ref="H119">INDEX(PolicyHoldersInforce,A119)*(Expense*(IF(A119=1,1,POWER(1+INDEX(Inflation,A119-1),(A119-1)/12))))</f>
        <v>2.6225774541513713</v>
      </c>
      <c r="I119" s="18" cm="1">
        <f t="array" ref="I119">INDEX(PremiumsReceived,A119)-INDEX(ExpensesPaid,A119)-INDEX(DeathBenefitsPaid,A119)</f>
        <v>7.469525290131501</v>
      </c>
      <c r="J119" s="18" cm="1">
        <f t="array" ref="J119">IF(A119=MaxT,INDEX(NetCF,A119),INDEX(NetCF,A119)+(INDEX(BEL,(A119+1))*(1/POWER(1+INDEX(Yield,A119),1/12))))</f>
        <v>221.60253068395212</v>
      </c>
      <c r="K119" s="18"/>
    </row>
    <row r="120" spans="1:11" x14ac:dyDescent="0.2">
      <c r="A120" s="5">
        <v>119</v>
      </c>
      <c r="B120" s="16">
        <f t="shared" si="1"/>
        <v>31</v>
      </c>
      <c r="C120" s="17" cm="1">
        <f t="array" ref="C120">IF(A120=1,1,INDEX(PolicyHoldersInforce,(A120-1))-INDEX(Deaths,(A120-1))-INDEX(Lapses,(A120-1)))</f>
        <v>0.3231005388086165</v>
      </c>
      <c r="D120" s="17" cm="1">
        <f t="array" ref="D120">(INDEX(PolicyHoldersInforce,A120)-INDEX(Deaths,A120))*(1-POWER(1-INDEX(LapseRate,(DurationInforce+A120)),1/12))</f>
        <v>2.8243421666338687E-3</v>
      </c>
      <c r="E120" s="17" cm="1">
        <f t="array" ref="E120">INDEX(PolicyHoldersInforce,A120)*(1-POWER(1-INDEX(Qx,INDEX(Age,A120),Gender+1),1/12))</f>
        <v>8.8133508052342524E-6</v>
      </c>
      <c r="F120" s="18" cm="1">
        <f t="array" ref="F120">INDEX(Deaths,A120)*SumAssured</f>
        <v>4.4066754026171262</v>
      </c>
      <c r="G120" s="18" cm="1">
        <f t="array" ref="G120">INDEX(PolicyHoldersInforce,A120)*Premium</f>
        <v>14.410284030864297</v>
      </c>
      <c r="H120" s="18" cm="1">
        <f t="array" ref="H120">INDEX(PolicyHoldersInforce,A120)*(Expense*(IF(A120=1,1,POWER(1+INDEX(Inflation,A120-1),(A120-1)/12))))</f>
        <v>2.610172005279173</v>
      </c>
      <c r="I120" s="18" cm="1">
        <f t="array" ref="I120">INDEX(PremiumsReceived,A120)-INDEX(ExpensesPaid,A120)-INDEX(DeathBenefitsPaid,A120)</f>
        <v>7.3934366229679975</v>
      </c>
      <c r="J120" s="18" cm="1">
        <f t="array" ref="J120">IF(A120=MaxT,INDEX(NetCF,A120),INDEX(NetCF,A120)+(INDEX(BEL,(A120+1))*(1/POWER(1+INDEX(Yield,A120),1/12))))</f>
        <v>215.17530862528392</v>
      </c>
      <c r="K120" s="18"/>
    </row>
    <row r="121" spans="1:11" x14ac:dyDescent="0.2">
      <c r="A121" s="5">
        <v>120</v>
      </c>
      <c r="B121" s="16">
        <f t="shared" si="1"/>
        <v>32</v>
      </c>
      <c r="C121" s="17" cm="1">
        <f t="array" ref="C121">IF(A121=1,1,INDEX(PolicyHoldersInforce,(A121-1))-INDEX(Deaths,(A121-1))-INDEX(Lapses,(A121-1)))</f>
        <v>0.32026738329117743</v>
      </c>
      <c r="D121" s="17" cm="1">
        <f t="array" ref="D121">(INDEX(PolicyHoldersInforce,A121)-INDEX(Deaths,A121))*(1-POWER(1-INDEX(LapseRate,(DurationInforce+A121)),1/12))</f>
        <v>2.7995733926558524E-3</v>
      </c>
      <c r="E121" s="17" cm="1">
        <f t="array" ref="E121">INDEX(PolicyHoldersInforce,A121)*(1-POWER(1-INDEX(Qx,INDEX(Age,A121),Gender+1),1/12))</f>
        <v>9.0914082964808279E-6</v>
      </c>
      <c r="F121" s="18" cm="1">
        <f t="array" ref="F121">INDEX(Deaths,A121)*SumAssured</f>
        <v>4.5457041482404144</v>
      </c>
      <c r="G121" s="18" cm="1">
        <f t="array" ref="G121">INDEX(PolicyHoldersInforce,A121)*Premium</f>
        <v>14.283925294786513</v>
      </c>
      <c r="H121" s="18" cm="1">
        <f t="array" ref="H121">INDEX(PolicyHoldersInforce,A121)*(Expense*(IF(A121=1,1,POWER(1+INDEX(Inflation,A121-1),(A121-1)/12))))</f>
        <v>2.5978252372903454</v>
      </c>
      <c r="I121" s="18" cm="1">
        <f t="array" ref="I121">INDEX(PremiumsReceived,A121)-INDEX(ExpensesPaid,A121)-INDEX(DeathBenefitsPaid,A121)</f>
        <v>7.1403959092557532</v>
      </c>
      <c r="J121" s="18" cm="1">
        <f t="array" ref="J121">IF(A121=MaxT,INDEX(NetCF,A121),INDEX(NetCF,A121)+(INDEX(BEL,(A121+1))*(1/POWER(1+INDEX(Yield,A121),1/12))))</f>
        <v>208.7932607708488</v>
      </c>
      <c r="K121" s="18"/>
    </row>
    <row r="122" spans="1:11" x14ac:dyDescent="0.2">
      <c r="A122" s="5">
        <v>121</v>
      </c>
      <c r="B122" s="16">
        <f t="shared" si="1"/>
        <v>32</v>
      </c>
      <c r="C122" s="17" cm="1">
        <f t="array" ref="C122">IF(A122=1,1,INDEX(PolicyHoldersInforce,(A122-1))-INDEX(Deaths,(A122-1))-INDEX(Lapses,(A122-1)))</f>
        <v>0.31745871849022511</v>
      </c>
      <c r="D122" s="17" cm="1">
        <f t="array" ref="D122">(INDEX(PolicyHoldersInforce,A122)-INDEX(Deaths,A122))*(1-POWER(1-INDEX(LapseRate,(DurationInforce+A122)),1/12))</f>
        <v>2.775021834626959E-3</v>
      </c>
      <c r="E122" s="17" cm="1">
        <f t="array" ref="E122">INDEX(PolicyHoldersInforce,A122)*(1-POWER(1-INDEX(Qx,INDEX(Age,A122),Gender+1),1/12))</f>
        <v>9.0116789209477717E-6</v>
      </c>
      <c r="F122" s="18" cm="1">
        <f t="array" ref="F122">INDEX(Deaths,A122)*SumAssured</f>
        <v>4.5058394604738856</v>
      </c>
      <c r="G122" s="18" cm="1">
        <f t="array" ref="G122">INDEX(PolicyHoldersInforce,A122)*Premium</f>
        <v>14.158658844664041</v>
      </c>
      <c r="H122" s="18" cm="1">
        <f t="array" ref="H122">INDEX(PolicyHoldersInforce,A122)*(Expense*(IF(A122=1,1,POWER(1+INDEX(Inflation,A122-1),(A122-1)/12))))</f>
        <v>2.585534003861901</v>
      </c>
      <c r="I122" s="18" cm="1">
        <f t="array" ref="I122">INDEX(PremiumsReceived,A122)-INDEX(ExpensesPaid,A122)-INDEX(DeathBenefitsPaid,A122)</f>
        <v>7.0672853803282552</v>
      </c>
      <c r="J122" s="18" cm="1">
        <f t="array" ref="J122">IF(A122=MaxT,INDEX(NetCF,A122),INDEX(NetCF,A122)+(INDEX(BEL,(A122+1))*(1/POWER(1+INDEX(Yield,A122),1/12))))</f>
        <v>202.63442037795315</v>
      </c>
      <c r="K122" s="18"/>
    </row>
    <row r="123" spans="1:11" x14ac:dyDescent="0.2">
      <c r="A123" s="5">
        <v>122</v>
      </c>
      <c r="B123" s="16">
        <f t="shared" si="1"/>
        <v>32</v>
      </c>
      <c r="C123" s="17" cm="1">
        <f t="array" ref="C123">IF(A123=1,1,INDEX(PolicyHoldersInforce,(A123-1))-INDEX(Deaths,(A123-1))-INDEX(Lapses,(A123-1)))</f>
        <v>0.31467468497667722</v>
      </c>
      <c r="D123" s="17" cm="1">
        <f t="array" ref="D123">(INDEX(PolicyHoldersInforce,A123)-INDEX(Deaths,A123))*(1-POWER(1-INDEX(LapseRate,(DurationInforce+A123)),1/12))</f>
        <v>2.750685587617676E-3</v>
      </c>
      <c r="E123" s="17" cm="1">
        <f t="array" ref="E123">INDEX(PolicyHoldersInforce,A123)*(1-POWER(1-INDEX(Qx,INDEX(Age,A123),Gender+1),1/12))</f>
        <v>8.9326487520849681E-6</v>
      </c>
      <c r="F123" s="18" cm="1">
        <f t="array" ref="F123">INDEX(Deaths,A123)*SumAssured</f>
        <v>4.4663243760424844</v>
      </c>
      <c r="G123" s="18" cm="1">
        <f t="array" ref="G123">INDEX(PolicyHoldersInforce,A123)*Premium</f>
        <v>14.034490949959805</v>
      </c>
      <c r="H123" s="18" cm="1">
        <f t="array" ref="H123">INDEX(PolicyHoldersInforce,A123)*(Expense*(IF(A123=1,1,POWER(1+INDEX(Inflation,A123-1),(A123-1)/12))))</f>
        <v>2.5733009246222087</v>
      </c>
      <c r="I123" s="18" cm="1">
        <f t="array" ref="I123">INDEX(PremiumsReceived,A123)-INDEX(ExpensesPaid,A123)-INDEX(DeathBenefitsPaid,A123)</f>
        <v>6.9948656492951127</v>
      </c>
      <c r="J123" s="18" cm="1">
        <f t="array" ref="J123">IF(A123=MaxT,INDEX(NetCF,A123),INDEX(NetCF,A123)+(INDEX(BEL,(A123+1))*(1/POWER(1+INDEX(Yield,A123),1/12))))</f>
        <v>196.5190679161451</v>
      </c>
      <c r="K123" s="18"/>
    </row>
    <row r="124" spans="1:11" x14ac:dyDescent="0.2">
      <c r="A124" s="5">
        <v>123</v>
      </c>
      <c r="B124" s="16">
        <f t="shared" si="1"/>
        <v>32</v>
      </c>
      <c r="C124" s="17" cm="1">
        <f t="array" ref="C124">IF(A124=1,1,INDEX(PolicyHoldersInforce,(A124-1))-INDEX(Deaths,(A124-1))-INDEX(Lapses,(A124-1)))</f>
        <v>0.3119150667403075</v>
      </c>
      <c r="D124" s="17" cm="1">
        <f t="array" ref="D124">(INDEX(PolicyHoldersInforce,A124)-INDEX(Deaths,A124))*(1-POWER(1-INDEX(LapseRate,(DurationInforce+A124)),1/12))</f>
        <v>2.7265627634042448E-3</v>
      </c>
      <c r="E124" s="17" cm="1">
        <f t="array" ref="E124">INDEX(PolicyHoldersInforce,A124)*(1-POWER(1-INDEX(Qx,INDEX(Age,A124),Gender+1),1/12))</f>
        <v>8.8543116580249034E-6</v>
      </c>
      <c r="F124" s="18" cm="1">
        <f t="array" ref="F124">INDEX(Deaths,A124)*SumAssured</f>
        <v>4.4271558290124515</v>
      </c>
      <c r="G124" s="18" cm="1">
        <f t="array" ref="G124">INDEX(PolicyHoldersInforce,A124)*Premium</f>
        <v>13.911411976617716</v>
      </c>
      <c r="H124" s="18" cm="1">
        <f t="array" ref="H124">INDEX(PolicyHoldersInforce,A124)*(Expense*(IF(A124=1,1,POWER(1+INDEX(Inflation,A124-1),(A124-1)/12))))</f>
        <v>2.5611257244231549</v>
      </c>
      <c r="I124" s="18" cm="1">
        <f t="array" ref="I124">INDEX(PremiumsReceived,A124)-INDEX(ExpensesPaid,A124)-INDEX(DeathBenefitsPaid,A124)</f>
        <v>6.9231304231821094</v>
      </c>
      <c r="J124" s="18" cm="1">
        <f t="array" ref="J124">IF(A124=MaxT,INDEX(NetCF,A124),INDEX(NetCF,A124)+(INDEX(BEL,(A124+1))*(1/POWER(1+INDEX(Yield,A124),1/12))))</f>
        <v>190.44672090474018</v>
      </c>
      <c r="K124" s="18"/>
    </row>
    <row r="125" spans="1:11" x14ac:dyDescent="0.2">
      <c r="A125" s="5">
        <v>124</v>
      </c>
      <c r="B125" s="16">
        <f t="shared" si="1"/>
        <v>32</v>
      </c>
      <c r="C125" s="17" cm="1">
        <f t="array" ref="C125">IF(A125=1,1,INDEX(PolicyHoldersInforce,(A125-1))-INDEX(Deaths,(A125-1))-INDEX(Lapses,(A125-1)))</f>
        <v>0.30917964966524519</v>
      </c>
      <c r="D125" s="17" cm="1">
        <f t="array" ref="D125">(INDEX(PolicyHoldersInforce,A125)-INDEX(Deaths,A125))*(1-POWER(1-INDEX(LapseRate,(DurationInforce+A125)),1/12))</f>
        <v>2.7026514903221574E-3</v>
      </c>
      <c r="E125" s="17" cm="1">
        <f t="array" ref="E125">INDEX(PolicyHoldersInforce,A125)*(1-POWER(1-INDEX(Qx,INDEX(Age,A125),Gender+1),1/12))</f>
        <v>8.7766615606750078E-6</v>
      </c>
      <c r="F125" s="18" cm="1">
        <f t="array" ref="F125">INDEX(Deaths,A125)*SumAssured</f>
        <v>4.3883307803375038</v>
      </c>
      <c r="G125" s="18" cm="1">
        <f t="array" ref="G125">INDEX(PolicyHoldersInforce,A125)*Premium</f>
        <v>13.789412375069936</v>
      </c>
      <c r="H125" s="18" cm="1">
        <f t="array" ref="H125">INDEX(PolicyHoldersInforce,A125)*(Expense*(IF(A125=1,1,POWER(1+INDEX(Inflation,A125-1),(A125-1)/12))))</f>
        <v>2.5490081294184526</v>
      </c>
      <c r="I125" s="18" cm="1">
        <f t="array" ref="I125">INDEX(PremiumsReceived,A125)-INDEX(ExpensesPaid,A125)-INDEX(DeathBenefitsPaid,A125)</f>
        <v>6.8520734653139792</v>
      </c>
      <c r="J125" s="18" cm="1">
        <f t="array" ref="J125">IF(A125=MaxT,INDEX(NetCF,A125),INDEX(NetCF,A125)+(INDEX(BEL,(A125+1))*(1/POWER(1+INDEX(Yield,A125),1/12))))</f>
        <v>184.41690083816036</v>
      </c>
      <c r="K125" s="18"/>
    </row>
    <row r="126" spans="1:11" x14ac:dyDescent="0.2">
      <c r="A126" s="5">
        <v>125</v>
      </c>
      <c r="B126" s="16">
        <f t="shared" si="1"/>
        <v>32</v>
      </c>
      <c r="C126" s="17" cm="1">
        <f t="array" ref="C126">IF(A126=1,1,INDEX(PolicyHoldersInforce,(A126-1))-INDEX(Deaths,(A126-1))-INDEX(Lapses,(A126-1)))</f>
        <v>0.30646822151336234</v>
      </c>
      <c r="D126" s="17" cm="1">
        <f t="array" ref="D126">(INDEX(PolicyHoldersInforce,A126)-INDEX(Deaths,A126))*(1-POWER(1-INDEX(LapseRate,(DurationInforce+A126)),1/12))</f>
        <v>2.6789499131209355E-3</v>
      </c>
      <c r="E126" s="17" cm="1">
        <f t="array" ref="E126">INDEX(PolicyHoldersInforce,A126)*(1-POWER(1-INDEX(Qx,INDEX(Age,A126),Gender+1),1/12))</f>
        <v>8.6996924352460594E-6</v>
      </c>
      <c r="F126" s="18" cm="1">
        <f t="array" ref="F126">INDEX(Deaths,A126)*SumAssured</f>
        <v>4.3498462176230293</v>
      </c>
      <c r="G126" s="18" cm="1">
        <f t="array" ref="G126">INDEX(PolicyHoldersInforce,A126)*Premium</f>
        <v>13.668482679495961</v>
      </c>
      <c r="H126" s="18" cm="1">
        <f t="array" ref="H126">INDEX(PolicyHoldersInforce,A126)*(Expense*(IF(A126=1,1,POWER(1+INDEX(Inflation,A126-1),(A126-1)/12))))</f>
        <v>2.5369478670574774</v>
      </c>
      <c r="I126" s="18" cm="1">
        <f t="array" ref="I126">INDEX(PremiumsReceived,A126)-INDEX(ExpensesPaid,A126)-INDEX(DeathBenefitsPaid,A126)</f>
        <v>6.7816885948154537</v>
      </c>
      <c r="J126" s="18" cm="1">
        <f t="array" ref="J126">IF(A126=MaxT,INDEX(NetCF,A126),INDEX(NetCF,A126)+(INDEX(BEL,(A126+1))*(1/POWER(1+INDEX(Yield,A126),1/12))))</f>
        <v>178.42913314871009</v>
      </c>
      <c r="K126" s="18"/>
    </row>
    <row r="127" spans="1:11" x14ac:dyDescent="0.2">
      <c r="A127" s="5">
        <v>126</v>
      </c>
      <c r="B127" s="16">
        <f t="shared" si="1"/>
        <v>32</v>
      </c>
      <c r="C127" s="17" cm="1">
        <f t="array" ref="C127">IF(A127=1,1,INDEX(PolicyHoldersInforce,(A127-1))-INDEX(Deaths,(A127-1))-INDEX(Lapses,(A127-1)))</f>
        <v>0.30378057190780616</v>
      </c>
      <c r="D127" s="17" cm="1">
        <f t="array" ref="D127">(INDEX(PolicyHoldersInforce,A127)-INDEX(Deaths,A127))*(1-POWER(1-INDEX(LapseRate,(DurationInforce+A127)),1/12))</f>
        <v>2.6554561928201822E-3</v>
      </c>
      <c r="E127" s="17" cm="1">
        <f t="array" ref="E127">INDEX(PolicyHoldersInforce,A127)*(1-POWER(1-INDEX(Qx,INDEX(Age,A127),Gender+1),1/12))</f>
        <v>8.6233983097847354E-6</v>
      </c>
      <c r="F127" s="18" cm="1">
        <f t="array" ref="F127">INDEX(Deaths,A127)*SumAssured</f>
        <v>4.3116991548923673</v>
      </c>
      <c r="G127" s="18" cm="1">
        <f t="array" ref="G127">INDEX(PolicyHoldersInforce,A127)*Premium</f>
        <v>13.548613507088156</v>
      </c>
      <c r="H127" s="18" cm="1">
        <f t="array" ref="H127">INDEX(PolicyHoldersInforce,A127)*(Expense*(IF(A127=1,1,POWER(1+INDEX(Inflation,A127-1),(A127-1)/12))))</f>
        <v>2.5249446660791377</v>
      </c>
      <c r="I127" s="18" cm="1">
        <f t="array" ref="I127">INDEX(PremiumsReceived,A127)-INDEX(ExpensesPaid,A127)-INDEX(DeathBenefitsPaid,A127)</f>
        <v>6.7119696861166505</v>
      </c>
      <c r="J127" s="18" cm="1">
        <f t="array" ref="J127">IF(A127=MaxT,INDEX(NetCF,A127),INDEX(NetCF,A127)+(INDEX(BEL,(A127+1))*(1/POWER(1+INDEX(Yield,A127),1/12))))</f>
        <v>172.48294716967266</v>
      </c>
      <c r="K127" s="18"/>
    </row>
    <row r="128" spans="1:11" x14ac:dyDescent="0.2">
      <c r="A128" s="5">
        <v>127</v>
      </c>
      <c r="B128" s="16">
        <f t="shared" si="1"/>
        <v>32</v>
      </c>
      <c r="C128" s="17" cm="1">
        <f t="array" ref="C128">IF(A128=1,1,INDEX(PolicyHoldersInforce,(A128-1))-INDEX(Deaths,(A128-1))-INDEX(Lapses,(A128-1)))</f>
        <v>0.3011164923166762</v>
      </c>
      <c r="D128" s="17" cm="1">
        <f t="array" ref="D128">(INDEX(PolicyHoldersInforce,A128)-INDEX(Deaths,A128))*(1-POWER(1-INDEX(LapseRate,(DurationInforce+A128)),1/12))</f>
        <v>2.6321685065668989E-3</v>
      </c>
      <c r="E128" s="17" cm="1">
        <f t="array" ref="E128">INDEX(PolicyHoldersInforce,A128)*(1-POWER(1-INDEX(Qx,INDEX(Age,A128),Gender+1),1/12))</f>
        <v>8.5477732647102466E-6</v>
      </c>
      <c r="F128" s="18" cm="1">
        <f t="array" ref="F128">INDEX(Deaths,A128)*SumAssured</f>
        <v>4.273886632355123</v>
      </c>
      <c r="G128" s="18" cm="1">
        <f t="array" ref="G128">INDEX(PolicyHoldersInforce,A128)*Premium</f>
        <v>13.429795557323759</v>
      </c>
      <c r="H128" s="18" cm="1">
        <f t="array" ref="H128">INDEX(PolicyHoldersInforce,A128)*(Expense*(IF(A128=1,1,POWER(1+INDEX(Inflation,A128-1),(A128-1)/12))))</f>
        <v>2.5129982565057771</v>
      </c>
      <c r="I128" s="18" cm="1">
        <f t="array" ref="I128">INDEX(PremiumsReceived,A128)-INDEX(ExpensesPaid,A128)-INDEX(DeathBenefitsPaid,A128)</f>
        <v>6.6429106684628598</v>
      </c>
      <c r="J128" s="18" cm="1">
        <f t="array" ref="J128">IF(A128=MaxT,INDEX(NetCF,A128),INDEX(NetCF,A128)+(INDEX(BEL,(A128+1))*(1/POWER(1+INDEX(Yield,A128),1/12))))</f>
        <v>166.57787609872355</v>
      </c>
      <c r="K128" s="18"/>
    </row>
    <row r="129" spans="1:11" x14ac:dyDescent="0.2">
      <c r="A129" s="5">
        <v>128</v>
      </c>
      <c r="B129" s="16">
        <f t="shared" si="1"/>
        <v>32</v>
      </c>
      <c r="C129" s="17" cm="1">
        <f t="array" ref="C129">IF(A129=1,1,INDEX(PolicyHoldersInforce,(A129-1))-INDEX(Deaths,(A129-1))-INDEX(Lapses,(A129-1)))</f>
        <v>0.29847577603684461</v>
      </c>
      <c r="D129" s="17" cm="1">
        <f t="array" ref="D129">(INDEX(PolicyHoldersInforce,A129)-INDEX(Deaths,A129))*(1-POWER(1-INDEX(LapseRate,(DurationInforce+A129)),1/12))</f>
        <v>2.6090850474940518E-3</v>
      </c>
      <c r="E129" s="17" cm="1">
        <f t="array" ref="E129">INDEX(PolicyHoldersInforce,A129)*(1-POWER(1-INDEX(Qx,INDEX(Age,A129),Gender+1),1/12))</f>
        <v>8.4728114323550436E-6</v>
      </c>
      <c r="F129" s="18" cm="1">
        <f t="array" ref="F129">INDEX(Deaths,A129)*SumAssured</f>
        <v>4.2364057161775222</v>
      </c>
      <c r="G129" s="18" cm="1">
        <f t="array" ref="G129">INDEX(PolicyHoldersInforce,A129)*Premium</f>
        <v>13.31201961124327</v>
      </c>
      <c r="H129" s="18" cm="1">
        <f t="array" ref="H129">INDEX(PolicyHoldersInforce,A129)*(Expense*(IF(A129=1,1,POWER(1+INDEX(Inflation,A129-1),(A129-1)/12))))</f>
        <v>2.5011083696370959</v>
      </c>
      <c r="I129" s="18" cm="1">
        <f t="array" ref="I129">INDEX(PremiumsReceived,A129)-INDEX(ExpensesPaid,A129)-INDEX(DeathBenefitsPaid,A129)</f>
        <v>6.574505525428652</v>
      </c>
      <c r="J129" s="18" cm="1">
        <f t="array" ref="J129">IF(A129=MaxT,INDEX(NetCF,A129),INDEX(NetCF,A129)+(INDEX(BEL,(A129+1))*(1/POWER(1+INDEX(Yield,A129),1/12))))</f>
        <v>160.71345696165886</v>
      </c>
      <c r="K129" s="18"/>
    </row>
    <row r="130" spans="1:11" x14ac:dyDescent="0.2">
      <c r="A130" s="5">
        <v>129</v>
      </c>
      <c r="B130" s="16">
        <f t="shared" ref="B130:B193" si="2">FLOOR(AgeAtInception+((DurationInforce+A130)/12),1)</f>
        <v>32</v>
      </c>
      <c r="C130" s="17" cm="1">
        <f t="array" ref="C130">IF(A130=1,1,INDEX(PolicyHoldersInforce,(A130-1))-INDEX(Deaths,(A130-1))-INDEX(Lapses,(A130-1)))</f>
        <v>0.29585821817791819</v>
      </c>
      <c r="D130" s="17" cm="1">
        <f t="array" ref="D130">(INDEX(PolicyHoldersInforce,A130)-INDEX(Deaths,A130))*(1-POWER(1-INDEX(LapseRate,(DurationInforce+A130)),1/12))</f>
        <v>2.5862040245803785E-3</v>
      </c>
      <c r="E130" s="17" cm="1">
        <f t="array" ref="E130">INDEX(PolicyHoldersInforce,A130)*(1-POWER(1-INDEX(Qx,INDEX(Age,A130),Gender+1),1/12))</f>
        <v>8.3985069965095535E-6</v>
      </c>
      <c r="F130" s="18" cm="1">
        <f t="array" ref="F130">INDEX(Deaths,A130)*SumAssured</f>
        <v>4.1992534982547767</v>
      </c>
      <c r="G130" s="18" cm="1">
        <f t="array" ref="G130">INDEX(PolicyHoldersInforce,A130)*Premium</f>
        <v>13.195276530735152</v>
      </c>
      <c r="H130" s="18" cm="1">
        <f t="array" ref="H130">INDEX(PolicyHoldersInforce,A130)*(Expense*(IF(A130=1,1,POWER(1+INDEX(Inflation,A130-1),(A130-1)/12))))</f>
        <v>2.4892747380441129</v>
      </c>
      <c r="I130" s="18" cm="1">
        <f t="array" ref="I130">INDEX(PremiumsReceived,A130)-INDEX(ExpensesPaid,A130)-INDEX(DeathBenefitsPaid,A130)</f>
        <v>6.506748294436262</v>
      </c>
      <c r="J130" s="18" cm="1">
        <f t="array" ref="J130">IF(A130=MaxT,INDEX(NetCF,A130),INDEX(NetCF,A130)+(INDEX(BEL,(A130+1))*(1/POWER(1+INDEX(Yield,A130),1/12))))</f>
        <v>154.88923057643501</v>
      </c>
      <c r="K130" s="18"/>
    </row>
    <row r="131" spans="1:11" x14ac:dyDescent="0.2">
      <c r="A131" s="5">
        <v>130</v>
      </c>
      <c r="B131" s="16">
        <f t="shared" si="2"/>
        <v>32</v>
      </c>
      <c r="C131" s="17" cm="1">
        <f t="array" ref="C131">IF(A131=1,1,INDEX(PolicyHoldersInforce,(A131-1))-INDEX(Deaths,(A131-1))-INDEX(Lapses,(A131-1)))</f>
        <v>0.29326361564634129</v>
      </c>
      <c r="D131" s="17" cm="1">
        <f t="array" ref="D131">(INDEX(PolicyHoldersInforce,A131)-INDEX(Deaths,A131))*(1-POWER(1-INDEX(LapseRate,(DurationInforce+A131)),1/12))</f>
        <v>2.5635236625114253E-3</v>
      </c>
      <c r="E131" s="17" cm="1">
        <f t="array" ref="E131">INDEX(PolicyHoldersInforce,A131)*(1-POWER(1-INDEX(Qx,INDEX(Age,A131),Gender+1),1/12))</f>
        <v>8.3248541919709082E-6</v>
      </c>
      <c r="F131" s="18" cm="1">
        <f t="array" ref="F131">INDEX(Deaths,A131)*SumAssured</f>
        <v>4.1624270959854544</v>
      </c>
      <c r="G131" s="18" cm="1">
        <f t="array" ref="G131">INDEX(PolicyHoldersInforce,A131)*Premium</f>
        <v>13.079557257826822</v>
      </c>
      <c r="H131" s="18" cm="1">
        <f t="array" ref="H131">INDEX(PolicyHoldersInforce,A131)*(Expense*(IF(A131=1,1,POWER(1+INDEX(Inflation,A131-1),(A131-1)/12))))</f>
        <v>2.4774970955631495</v>
      </c>
      <c r="I131" s="18" cm="1">
        <f t="array" ref="I131">INDEX(PremiumsReceived,A131)-INDEX(ExpensesPaid,A131)-INDEX(DeathBenefitsPaid,A131)</f>
        <v>6.4396330662782182</v>
      </c>
      <c r="J131" s="18" cm="1">
        <f t="array" ref="J131">IF(A131=MaxT,INDEX(NetCF,A131),INDEX(NetCF,A131)+(INDEX(BEL,(A131+1))*(1/POWER(1+INDEX(Yield,A131),1/12))))</f>
        <v>149.10474151751751</v>
      </c>
      <c r="K131" s="18"/>
    </row>
    <row r="132" spans="1:11" x14ac:dyDescent="0.2">
      <c r="A132" s="5">
        <v>131</v>
      </c>
      <c r="B132" s="16">
        <f t="shared" si="2"/>
        <v>32</v>
      </c>
      <c r="C132" s="17" cm="1">
        <f t="array" ref="C132">IF(A132=1,1,INDEX(PolicyHoldersInforce,(A132-1))-INDEX(Deaths,(A132-1))-INDEX(Lapses,(A132-1)))</f>
        <v>0.2906917671296379</v>
      </c>
      <c r="D132" s="17" cm="1">
        <f t="array" ref="D132">(INDEX(PolicyHoldersInforce,A132)-INDEX(Deaths,A132))*(1-POWER(1-INDEX(LapseRate,(DurationInforce+A132)),1/12))</f>
        <v>2.5410422015418013E-3</v>
      </c>
      <c r="E132" s="17" cm="1">
        <f t="array" ref="E132">INDEX(PolicyHoldersInforce,A132)*(1-POWER(1-INDEX(Qx,INDEX(Age,A132),Gender+1),1/12))</f>
        <v>8.2518473040956258E-6</v>
      </c>
      <c r="F132" s="18" cm="1">
        <f t="array" ref="F132">INDEX(Deaths,A132)*SumAssured</f>
        <v>4.1259236520478133</v>
      </c>
      <c r="G132" s="18" cm="1">
        <f t="array" ref="G132">INDEX(PolicyHoldersInforce,A132)*Premium</f>
        <v>12.964852813981851</v>
      </c>
      <c r="H132" s="18" cm="1">
        <f t="array" ref="H132">INDEX(PolicyHoldersInforce,A132)*(Expense*(IF(A132=1,1,POWER(1+INDEX(Inflation,A132-1),(A132-1)/12))))</f>
        <v>2.4657751772898395</v>
      </c>
      <c r="I132" s="18" cm="1">
        <f t="array" ref="I132">INDEX(PremiumsReceived,A132)-INDEX(ExpensesPaid,A132)-INDEX(DeathBenefitsPaid,A132)</f>
        <v>6.3731539846441976</v>
      </c>
      <c r="J132" s="18" cm="1">
        <f t="array" ref="J132">IF(A132=MaxT,INDEX(NetCF,A132),INDEX(NetCF,A132)+(INDEX(BEL,(A132+1))*(1/POWER(1+INDEX(Yield,A132),1/12))))</f>
        <v>143.35953808053586</v>
      </c>
      <c r="K132" s="18"/>
    </row>
    <row r="133" spans="1:11" x14ac:dyDescent="0.2">
      <c r="A133" s="5">
        <v>132</v>
      </c>
      <c r="B133" s="16">
        <f t="shared" si="2"/>
        <v>33</v>
      </c>
      <c r="C133" s="17" cm="1">
        <f t="array" ref="C133">IF(A133=1,1,INDEX(PolicyHoldersInforce,(A133-1))-INDEX(Deaths,(A133-1))-INDEX(Lapses,(A133-1)))</f>
        <v>0.28814247308079205</v>
      </c>
      <c r="D133" s="17" cm="1">
        <f t="array" ref="D133">(INDEX(PolicyHoldersInforce,A133)-INDEX(Deaths,A133))*(1-POWER(1-INDEX(LapseRate,(DurationInforce+A133)),1/12))</f>
        <v>2.5187547583154597E-3</v>
      </c>
      <c r="E133" s="17" cm="1">
        <f t="array" ref="E133">INDEX(PolicyHoldersInforce,A133)*(1-POWER(1-INDEX(Qx,INDEX(Age,A133),Gender+1),1/12))</f>
        <v>8.5385727395156603E-6</v>
      </c>
      <c r="F133" s="18" cm="1">
        <f t="array" ref="F133">INDEX(Deaths,A133)*SumAssured</f>
        <v>4.2692863697578298</v>
      </c>
      <c r="G133" s="18" cm="1">
        <f t="array" ref="G133">INDEX(PolicyHoldersInforce,A133)*Premium</f>
        <v>12.851154299403326</v>
      </c>
      <c r="H133" s="18" cm="1">
        <f t="array" ref="H133">INDEX(PolicyHoldersInforce,A133)*(Expense*(IF(A133=1,1,POWER(1+INDEX(Inflation,A133-1),(A133-1)/12))))</f>
        <v>2.4541087195731746</v>
      </c>
      <c r="I133" s="18" cm="1">
        <f t="array" ref="I133">INDEX(PremiumsReceived,A133)-INDEX(ExpensesPaid,A133)-INDEX(DeathBenefitsPaid,A133)</f>
        <v>6.1277592100723224</v>
      </c>
      <c r="J133" s="18" cm="1">
        <f t="array" ref="J133">IF(A133=MaxT,INDEX(NetCF,A133),INDEX(NetCF,A133)+(INDEX(BEL,(A133+1))*(1/POWER(1+INDEX(Yield,A133),1/12))))</f>
        <v>137.65317224724191</v>
      </c>
      <c r="K133" s="18"/>
    </row>
    <row r="134" spans="1:11" x14ac:dyDescent="0.2">
      <c r="A134" s="5">
        <v>133</v>
      </c>
      <c r="B134" s="16">
        <f t="shared" si="2"/>
        <v>33</v>
      </c>
      <c r="C134" s="17" cm="1">
        <f t="array" ref="C134">IF(A134=1,1,INDEX(PolicyHoldersInforce,(A134-1))-INDEX(Deaths,(A134-1))-INDEX(Lapses,(A134-1)))</f>
        <v>0.28561517974973705</v>
      </c>
      <c r="D134" s="17" cm="1">
        <f t="array" ref="D134">(INDEX(PolicyHoldersInforce,A134)-INDEX(Deaths,A134))*(1-POWER(1-INDEX(LapseRate,(DurationInforce+A134)),1/12))</f>
        <v>2.4966627979210307E-3</v>
      </c>
      <c r="E134" s="17" cm="1">
        <f t="array" ref="E134">INDEX(PolicyHoldersInforce,A134)*(1-POWER(1-INDEX(Qx,INDEX(Age,A134),Gender+1),1/12))</f>
        <v>8.4636810454499428E-6</v>
      </c>
      <c r="F134" s="18" cm="1">
        <f t="array" ref="F134">INDEX(Deaths,A134)*SumAssured</f>
        <v>4.2318405227249718</v>
      </c>
      <c r="G134" s="18" cm="1">
        <f t="array" ref="G134">INDEX(PolicyHoldersInforce,A134)*Premium</f>
        <v>12.738437016838272</v>
      </c>
      <c r="H134" s="18" cm="1">
        <f t="array" ref="H134">INDEX(PolicyHoldersInforce,A134)*(Expense*(IF(A134=1,1,POWER(1+INDEX(Inflation,A134-1),(A134-1)/12))))</f>
        <v>2.4424944160072046</v>
      </c>
      <c r="I134" s="18" cm="1">
        <f t="array" ref="I134">INDEX(PremiumsReceived,A134)-INDEX(ExpensesPaid,A134)-INDEX(DeathBenefitsPaid,A134)</f>
        <v>6.0641020781060968</v>
      </c>
      <c r="J134" s="18" cm="1">
        <f t="array" ref="J134">IF(A134=MaxT,INDEX(NetCF,A134),INDEX(NetCF,A134)+(INDEX(BEL,(A134+1))*(1/POWER(1+INDEX(Yield,A134),1/12))))</f>
        <v>132.16561963575563</v>
      </c>
      <c r="K134" s="18"/>
    </row>
    <row r="135" spans="1:11" x14ac:dyDescent="0.2">
      <c r="A135" s="5">
        <v>134</v>
      </c>
      <c r="B135" s="16">
        <f t="shared" si="2"/>
        <v>33</v>
      </c>
      <c r="C135" s="17" cm="1">
        <f t="array" ref="C135">IF(A135=1,1,INDEX(PolicyHoldersInforce,(A135-1))-INDEX(Deaths,(A135-1))-INDEX(Lapses,(A135-1)))</f>
        <v>0.28311005327077055</v>
      </c>
      <c r="D135" s="17" cm="1">
        <f t="array" ref="D135">(INDEX(PolicyHoldersInforce,A135)-INDEX(Deaths,A135))*(1-POWER(1-INDEX(LapseRate,(DurationInforce+A135)),1/12))</f>
        <v>2.474764605781513E-3</v>
      </c>
      <c r="E135" s="17" cm="1">
        <f t="array" ref="E135">INDEX(PolicyHoldersInforce,A135)*(1-POWER(1-INDEX(Qx,INDEX(Age,A135),Gender+1),1/12))</f>
        <v>8.3894462253151674E-6</v>
      </c>
      <c r="F135" s="18" cm="1">
        <f t="array" ref="F135">INDEX(Deaths,A135)*SumAssured</f>
        <v>4.1947231126575835</v>
      </c>
      <c r="G135" s="18" cm="1">
        <f t="array" ref="G135">INDEX(PolicyHoldersInforce,A135)*Premium</f>
        <v>12.626708375876367</v>
      </c>
      <c r="H135" s="18" cm="1">
        <f t="array" ref="H135">INDEX(PolicyHoldersInforce,A135)*(Expense*(IF(A135=1,1,POWER(1+INDEX(Inflation,A135-1),(A135-1)/12))))</f>
        <v>2.4309350782405281</v>
      </c>
      <c r="I135" s="18" cm="1">
        <f t="array" ref="I135">INDEX(PremiumsReceived,A135)-INDEX(ExpensesPaid,A135)-INDEX(DeathBenefitsPaid,A135)</f>
        <v>6.0010501849782552</v>
      </c>
      <c r="J135" s="18" cm="1">
        <f t="array" ref="J135">IF(A135=MaxT,INDEX(NetCF,A135),INDEX(NetCF,A135)+(INDEX(BEL,(A135+1))*(1/POWER(1+INDEX(Yield,A135),1/12))))</f>
        <v>126.71532307072789</v>
      </c>
      <c r="K135" s="18"/>
    </row>
    <row r="136" spans="1:11" x14ac:dyDescent="0.2">
      <c r="A136" s="5">
        <v>135</v>
      </c>
      <c r="B136" s="16">
        <f t="shared" si="2"/>
        <v>33</v>
      </c>
      <c r="C136" s="17" cm="1">
        <f t="array" ref="C136">IF(A136=1,1,INDEX(PolicyHoldersInforce,(A136-1))-INDEX(Deaths,(A136-1))-INDEX(Lapses,(A136-1)))</f>
        <v>0.28062689921876371</v>
      </c>
      <c r="D136" s="17" cm="1">
        <f t="array" ref="D136">(INDEX(PolicyHoldersInforce,A136)-INDEX(Deaths,A136))*(1-POWER(1-INDEX(LapseRate,(DurationInforce+A136)),1/12))</f>
        <v>2.453058482358435E-3</v>
      </c>
      <c r="E136" s="17" cm="1">
        <f t="array" ref="E136">INDEX(PolicyHoldersInforce,A136)*(1-POWER(1-INDEX(Qx,INDEX(Age,A136),Gender+1),1/12))</f>
        <v>8.3158625176798868E-6</v>
      </c>
      <c r="F136" s="18" cm="1">
        <f t="array" ref="F136">INDEX(Deaths,A136)*SumAssured</f>
        <v>4.1579312588399437</v>
      </c>
      <c r="G136" s="18" cm="1">
        <f t="array" ref="G136">INDEX(PolicyHoldersInforce,A136)*Premium</f>
        <v>12.515959705156861</v>
      </c>
      <c r="H136" s="18" cm="1">
        <f t="array" ref="H136">INDEX(PolicyHoldersInforce,A136)*(Expense*(IF(A136=1,1,POWER(1+INDEX(Inflation,A136-1),(A136-1)/12))))</f>
        <v>2.4194304461422571</v>
      </c>
      <c r="I136" s="18" cm="1">
        <f t="array" ref="I136">INDEX(PremiumsReceived,A136)-INDEX(ExpensesPaid,A136)-INDEX(DeathBenefitsPaid,A136)</f>
        <v>5.9385980001746601</v>
      </c>
      <c r="J136" s="18" cm="1">
        <f t="array" ref="J136">IF(A136=MaxT,INDEX(NetCF,A136),INDEX(NetCF,A136)+(INDEX(BEL,(A136+1))*(1/POWER(1+INDEX(Yield,A136),1/12))))</f>
        <v>121.30185571297964</v>
      </c>
      <c r="K136" s="18"/>
    </row>
    <row r="137" spans="1:11" x14ac:dyDescent="0.2">
      <c r="A137" s="5">
        <v>136</v>
      </c>
      <c r="B137" s="16">
        <f t="shared" si="2"/>
        <v>33</v>
      </c>
      <c r="C137" s="17" cm="1">
        <f t="array" ref="C137">IF(A137=1,1,INDEX(PolicyHoldersInforce,(A137-1))-INDEX(Deaths,(A137-1))-INDEX(Lapses,(A137-1)))</f>
        <v>0.27816552487388757</v>
      </c>
      <c r="D137" s="17" cm="1">
        <f t="array" ref="D137">(INDEX(PolicyHoldersInforce,A137)-INDEX(Deaths,A137))*(1-POWER(1-INDEX(LapseRate,(DurationInforce+A137)),1/12))</f>
        <v>2.4315427430199516E-3</v>
      </c>
      <c r="E137" s="17" cm="1">
        <f t="array" ref="E137">INDEX(PolicyHoldersInforce,A137)*(1-POWER(1-INDEX(Qx,INDEX(Age,A137),Gender+1),1/12))</f>
        <v>8.2429242116460872E-6</v>
      </c>
      <c r="F137" s="18" cm="1">
        <f t="array" ref="F137">INDEX(Deaths,A137)*SumAssured</f>
        <v>4.1214621058230438</v>
      </c>
      <c r="G137" s="18" cm="1">
        <f t="array" ref="G137">INDEX(PolicyHoldersInforce,A137)*Premium</f>
        <v>12.406182409375386</v>
      </c>
      <c r="H137" s="18" cm="1">
        <f t="array" ref="H137">INDEX(PolicyHoldersInforce,A137)*(Expense*(IF(A137=1,1,POWER(1+INDEX(Inflation,A137-1),(A137-1)/12))))</f>
        <v>2.407980260812598</v>
      </c>
      <c r="I137" s="18" cm="1">
        <f t="array" ref="I137">INDEX(PremiumsReceived,A137)-INDEX(ExpensesPaid,A137)-INDEX(DeathBenefitsPaid,A137)</f>
        <v>5.876740042739744</v>
      </c>
      <c r="J137" s="18" cm="1">
        <f t="array" ref="J137">IF(A137=MaxT,INDEX(NetCF,A137),INDEX(NetCF,A137)+(INDEX(BEL,(A137+1))*(1/POWER(1+INDEX(Yield,A137),1/12))))</f>
        <v>115.92479420310477</v>
      </c>
      <c r="K137" s="18"/>
    </row>
    <row r="138" spans="1:11" x14ac:dyDescent="0.2">
      <c r="A138" s="5">
        <v>137</v>
      </c>
      <c r="B138" s="16">
        <f t="shared" si="2"/>
        <v>33</v>
      </c>
      <c r="C138" s="17" cm="1">
        <f t="array" ref="C138">IF(A138=1,1,INDEX(PolicyHoldersInforce,(A138-1))-INDEX(Deaths,(A138-1))-INDEX(Lapses,(A138-1)))</f>
        <v>0.275725739206656</v>
      </c>
      <c r="D138" s="17" cm="1">
        <f t="array" ref="D138">(INDEX(PolicyHoldersInforce,A138)-INDEX(Deaths,A138))*(1-POWER(1-INDEX(LapseRate,(DurationInforce+A138)),1/12))</f>
        <v>2.410215717910098E-3</v>
      </c>
      <c r="E138" s="17" cm="1">
        <f t="array" ref="E138">INDEX(PolicyHoldersInforce,A138)*(1-POWER(1-INDEX(Qx,INDEX(Age,A138),Gender+1),1/12))</f>
        <v>8.170625646405956E-6</v>
      </c>
      <c r="F138" s="18" cm="1">
        <f t="array" ref="F138">INDEX(Deaths,A138)*SumAssured</f>
        <v>4.0853128232029778</v>
      </c>
      <c r="G138" s="18" cm="1">
        <f t="array" ref="G138">INDEX(PolicyHoldersInforce,A138)*Premium</f>
        <v>12.297367968616857</v>
      </c>
      <c r="H138" s="18" cm="1">
        <f t="array" ref="H138">INDEX(PolicyHoldersInforce,A138)*(Expense*(IF(A138=1,1,POWER(1+INDEX(Inflation,A138-1),(A138-1)/12))))</f>
        <v>2.3965842645770268</v>
      </c>
      <c r="I138" s="18" cm="1">
        <f t="array" ref="I138">INDEX(PremiumsReceived,A138)-INDEX(ExpensesPaid,A138)-INDEX(DeathBenefitsPaid,A138)</f>
        <v>5.8154708808368536</v>
      </c>
      <c r="J138" s="18" cm="1">
        <f t="array" ref="J138">IF(A138=MaxT,INDEX(NetCF,A138),INDEX(NetCF,A138)+(INDEX(BEL,(A138+1))*(1/POWER(1+INDEX(Yield,A138),1/12))))</f>
        <v>110.58371862860821</v>
      </c>
      <c r="K138" s="18"/>
    </row>
    <row r="139" spans="1:11" x14ac:dyDescent="0.2">
      <c r="A139" s="5">
        <v>138</v>
      </c>
      <c r="B139" s="16">
        <f t="shared" si="2"/>
        <v>33</v>
      </c>
      <c r="C139" s="17" cm="1">
        <f t="array" ref="C139">IF(A139=1,1,INDEX(PolicyHoldersInforce,(A139-1))-INDEX(Deaths,(A139-1))-INDEX(Lapses,(A139-1)))</f>
        <v>0.27330735286309948</v>
      </c>
      <c r="D139" s="17" cm="1">
        <f t="array" ref="D139">(INDEX(PolicyHoldersInforce,A139)-INDEX(Deaths,A139))*(1-POWER(1-INDEX(LapseRate,(DurationInforce+A139)),1/12))</f>
        <v>2.3890757518191907E-3</v>
      </c>
      <c r="E139" s="17" cm="1">
        <f t="array" ref="E139">INDEX(PolicyHoldersInforce,A139)*(1-POWER(1-INDEX(Qx,INDEX(Age,A139),Gender+1),1/12))</f>
        <v>8.0989612108025362E-6</v>
      </c>
      <c r="F139" s="18" cm="1">
        <f t="array" ref="F139">INDEX(Deaths,A139)*SumAssured</f>
        <v>4.0494806054012678</v>
      </c>
      <c r="G139" s="18" cm="1">
        <f t="array" ref="G139">INDEX(PolicyHoldersInforce,A139)*Premium</f>
        <v>12.189507937694238</v>
      </c>
      <c r="H139" s="18" cm="1">
        <f t="array" ref="H139">INDEX(PolicyHoldersInforce,A139)*(Expense*(IF(A139=1,1,POWER(1+INDEX(Inflation,A139-1),(A139-1)/12))))</f>
        <v>2.3852422009804859</v>
      </c>
      <c r="I139" s="18" cm="1">
        <f t="array" ref="I139">INDEX(PremiumsReceived,A139)-INDEX(ExpensesPaid,A139)-INDEX(DeathBenefitsPaid,A139)</f>
        <v>5.7547851313124845</v>
      </c>
      <c r="J139" s="18" cm="1">
        <f t="array" ref="J139">IF(A139=MaxT,INDEX(NetCF,A139),INDEX(NetCF,A139)+(INDEX(BEL,(A139+1))*(1/POWER(1+INDEX(Yield,A139),1/12))))</f>
        <v>105.27821249132602</v>
      </c>
      <c r="K139" s="18"/>
    </row>
    <row r="140" spans="1:11" x14ac:dyDescent="0.2">
      <c r="A140" s="5">
        <v>139</v>
      </c>
      <c r="B140" s="16">
        <f t="shared" si="2"/>
        <v>33</v>
      </c>
      <c r="C140" s="17" cm="1">
        <f t="array" ref="C140">IF(A140=1,1,INDEX(PolicyHoldersInforce,(A140-1))-INDEX(Deaths,(A140-1))-INDEX(Lapses,(A140-1)))</f>
        <v>0.27091017815006951</v>
      </c>
      <c r="D140" s="17" cm="1">
        <f t="array" ref="D140">(INDEX(PolicyHoldersInforce,A140)-INDEX(Deaths,A140))*(1-POWER(1-INDEX(LapseRate,(DurationInforce+A140)),1/12))</f>
        <v>2.3681212040553672E-3</v>
      </c>
      <c r="E140" s="17" cm="1">
        <f t="array" ref="E140">INDEX(PolicyHoldersInforce,A140)*(1-POWER(1-INDEX(Qx,INDEX(Age,A140),Gender+1),1/12))</f>
        <v>8.0279253428942496E-6</v>
      </c>
      <c r="F140" s="18" cm="1">
        <f t="array" ref="F140">INDEX(Deaths,A140)*SumAssured</f>
        <v>4.0139626714471248</v>
      </c>
      <c r="G140" s="18" cm="1">
        <f t="array" ref="G140">INDEX(PolicyHoldersInforce,A140)*Premium</f>
        <v>12.0825939454931</v>
      </c>
      <c r="H140" s="18" cm="1">
        <f t="array" ref="H140">INDEX(PolicyHoldersInforce,A140)*(Expense*(IF(A140=1,1,POWER(1+INDEX(Inflation,A140-1),(A140-1)/12))))</f>
        <v>2.3739538147816197</v>
      </c>
      <c r="I140" s="18" cm="1">
        <f t="array" ref="I140">INDEX(PremiumsReceived,A140)-INDEX(ExpensesPaid,A140)-INDEX(DeathBenefitsPaid,A140)</f>
        <v>5.694677459264355</v>
      </c>
      <c r="J140" s="18" cm="1">
        <f t="array" ref="J140">IF(A140=MaxT,INDEX(NetCF,A140),INDEX(NetCF,A140)+(INDEX(BEL,(A140+1))*(1/POWER(1+INDEX(Yield,A140),1/12))))</f>
        <v>100.00786267512464</v>
      </c>
      <c r="K140" s="18"/>
    </row>
    <row r="141" spans="1:11" x14ac:dyDescent="0.2">
      <c r="A141" s="5">
        <v>140</v>
      </c>
      <c r="B141" s="16">
        <f t="shared" si="2"/>
        <v>33</v>
      </c>
      <c r="C141" s="17" cm="1">
        <f t="array" ref="C141">IF(A141=1,1,INDEX(PolicyHoldersInforce,(A141-1))-INDEX(Deaths,(A141-1))-INDEX(Lapses,(A141-1)))</f>
        <v>0.26853402902067125</v>
      </c>
      <c r="D141" s="17" cm="1">
        <f t="array" ref="D141">(INDEX(PolicyHoldersInforce,A141)-INDEX(Deaths,A141))*(1-POWER(1-INDEX(LapseRate,(DurationInforce+A141)),1/12))</f>
        <v>2.3473504483172468E-3</v>
      </c>
      <c r="E141" s="17" cm="1">
        <f t="array" ref="E141">INDEX(PolicyHoldersInforce,A141)*(1-POWER(1-INDEX(Qx,INDEX(Age,A141),Gender+1),1/12))</f>
        <v>7.9575125295232238E-6</v>
      </c>
      <c r="F141" s="18" cm="1">
        <f t="array" ref="F141">INDEX(Deaths,A141)*SumAssured</f>
        <v>3.9787562647616119</v>
      </c>
      <c r="G141" s="18" cm="1">
        <f t="array" ref="G141">INDEX(PolicyHoldersInforce,A141)*Premium</f>
        <v>11.976617694321938</v>
      </c>
      <c r="H141" s="18" cm="1">
        <f t="array" ref="H141">INDEX(PolicyHoldersInforce,A141)*(Expense*(IF(A141=1,1,POWER(1+INDEX(Inflation,A141-1),(A141-1)/12))))</f>
        <v>2.3627188519470228</v>
      </c>
      <c r="I141" s="18" cm="1">
        <f t="array" ref="I141">INDEX(PremiumsReceived,A141)-INDEX(ExpensesPaid,A141)-INDEX(DeathBenefitsPaid,A141)</f>
        <v>5.6351425776133031</v>
      </c>
      <c r="J141" s="18" cm="1">
        <f t="array" ref="J141">IF(A141=MaxT,INDEX(NetCF,A141),INDEX(NetCF,A141)+(INDEX(BEL,(A141+1))*(1/POWER(1+INDEX(Yield,A141),1/12))))</f>
        <v>94.772259413877052</v>
      </c>
      <c r="K141" s="18"/>
    </row>
    <row r="142" spans="1:11" x14ac:dyDescent="0.2">
      <c r="A142" s="5">
        <v>141</v>
      </c>
      <c r="B142" s="16">
        <f t="shared" si="2"/>
        <v>33</v>
      </c>
      <c r="C142" s="17" cm="1">
        <f t="array" ref="C142">IF(A142=1,1,INDEX(PolicyHoldersInforce,(A142-1))-INDEX(Deaths,(A142-1))-INDEX(Lapses,(A142-1)))</f>
        <v>0.26617872105982449</v>
      </c>
      <c r="D142" s="17" cm="1">
        <f t="array" ref="D142">(INDEX(PolicyHoldersInforce,A142)-INDEX(Deaths,A142))*(1-POWER(1-INDEX(LapseRate,(DurationInforce+A142)),1/12))</f>
        <v>2.3267618725677161E-3</v>
      </c>
      <c r="E142" s="17" cm="1">
        <f t="array" ref="E142">INDEX(PolicyHoldersInforce,A142)*(1-POWER(1-INDEX(Qx,INDEX(Age,A142),Gender+1),1/12))</f>
        <v>7.8877173058874096E-6</v>
      </c>
      <c r="F142" s="18" cm="1">
        <f t="array" ref="F142">INDEX(Deaths,A142)*SumAssured</f>
        <v>3.943858652943705</v>
      </c>
      <c r="G142" s="18" cm="1">
        <f t="array" ref="G142">INDEX(PolicyHoldersInforce,A142)*Premium</f>
        <v>11.871570959268173</v>
      </c>
      <c r="H142" s="18" cm="1">
        <f t="array" ref="H142">INDEX(PolicyHoldersInforce,A142)*(Expense*(IF(A142=1,1,POWER(1+INDEX(Inflation,A142-1),(A142-1)/12))))</f>
        <v>2.3515370596455294</v>
      </c>
      <c r="I142" s="18" cm="1">
        <f t="array" ref="I142">INDEX(PremiumsReceived,A142)-INDEX(ExpensesPaid,A142)-INDEX(DeathBenefitsPaid,A142)</f>
        <v>5.5761752466789378</v>
      </c>
      <c r="J142" s="18" cm="1">
        <f t="array" ref="J142">IF(A142=MaxT,INDEX(NetCF,A142),INDEX(NetCF,A142)+(INDEX(BEL,(A142+1))*(1/POWER(1+INDEX(Yield,A142),1/12))))</f>
        <v>89.570996259713155</v>
      </c>
      <c r="K142" s="18"/>
    </row>
    <row r="143" spans="1:11" x14ac:dyDescent="0.2">
      <c r="A143" s="5">
        <v>142</v>
      </c>
      <c r="B143" s="16">
        <f t="shared" si="2"/>
        <v>33</v>
      </c>
      <c r="C143" s="17" cm="1">
        <f t="array" ref="C143">IF(A143=1,1,INDEX(PolicyHoldersInforce,(A143-1))-INDEX(Deaths,(A143-1))-INDEX(Lapses,(A143-1)))</f>
        <v>0.26384407146995092</v>
      </c>
      <c r="D143" s="17" cm="1">
        <f t="array" ref="D143">(INDEX(PolicyHoldersInforce,A143)-INDEX(Deaths,A143))*(1-POWER(1-INDEX(LapseRate,(DurationInforce+A143)),1/12))</f>
        <v>2.3063538789088135E-3</v>
      </c>
      <c r="E143" s="17" cm="1">
        <f t="array" ref="E143">INDEX(PolicyHoldersInforce,A143)*(1-POWER(1-INDEX(Qx,INDEX(Age,A143),Gender+1),1/12))</f>
        <v>7.8185342551164586E-6</v>
      </c>
      <c r="F143" s="18" cm="1">
        <f t="array" ref="F143">INDEX(Deaths,A143)*SumAssured</f>
        <v>3.9092671275582291</v>
      </c>
      <c r="G143" s="18" cm="1">
        <f t="array" ref="G143">INDEX(PolicyHoldersInforce,A143)*Premium</f>
        <v>11.767445587559811</v>
      </c>
      <c r="H143" s="18" cm="1">
        <f t="array" ref="H143">INDEX(PolicyHoldersInforce,A143)*(Expense*(IF(A143=1,1,POWER(1+INDEX(Inflation,A143-1),(A143-1)/12))))</f>
        <v>2.340408186242521</v>
      </c>
      <c r="I143" s="18" cm="1">
        <f t="array" ref="I143">INDEX(PremiumsReceived,A143)-INDEX(ExpensesPaid,A143)-INDEX(DeathBenefitsPaid,A143)</f>
        <v>5.5177702737590604</v>
      </c>
      <c r="J143" s="18" cm="1">
        <f t="array" ref="J143">IF(A143=MaxT,INDEX(NetCF,A143),INDEX(NetCF,A143)+(INDEX(BEL,(A143+1))*(1/POWER(1+INDEX(Yield,A143),1/12))))</f>
        <v>84.403670051542093</v>
      </c>
      <c r="K143" s="18"/>
    </row>
    <row r="144" spans="1:11" x14ac:dyDescent="0.2">
      <c r="A144" s="5">
        <v>143</v>
      </c>
      <c r="B144" s="16">
        <f t="shared" si="2"/>
        <v>33</v>
      </c>
      <c r="C144" s="17" cm="1">
        <f t="array" ref="C144">IF(A144=1,1,INDEX(PolicyHoldersInforce,(A144-1))-INDEX(Deaths,(A144-1))-INDEX(Lapses,(A144-1)))</f>
        <v>0.26152989905678697</v>
      </c>
      <c r="D144" s="17" cm="1">
        <f t="array" ref="D144">(INDEX(PolicyHoldersInforce,A144)-INDEX(Deaths,A144))*(1-POWER(1-INDEX(LapseRate,(DurationInforce+A144)),1/12))</f>
        <v>2.2861248834577168E-3</v>
      </c>
      <c r="E144" s="17" cm="1">
        <f t="array" ref="E144">INDEX(PolicyHoldersInforce,A144)*(1-POWER(1-INDEX(Qx,INDEX(Age,A144),Gender+1),1/12))</f>
        <v>7.7499580078513064E-6</v>
      </c>
      <c r="F144" s="18" cm="1">
        <f t="array" ref="F144">INDEX(Deaths,A144)*SumAssured</f>
        <v>3.8749790039256533</v>
      </c>
      <c r="G144" s="18" cm="1">
        <f t="array" ref="G144">INDEX(PolicyHoldersInforce,A144)*Premium</f>
        <v>11.664233497932699</v>
      </c>
      <c r="H144" s="18" cm="1">
        <f t="array" ref="H144">INDEX(PolicyHoldersInforce,A144)*(Expense*(IF(A144=1,1,POWER(1+INDEX(Inflation,A144-1),(A144-1)/12))))</f>
        <v>2.3293319812942626</v>
      </c>
      <c r="I144" s="18" cm="1">
        <f t="array" ref="I144">INDEX(PremiumsReceived,A144)-INDEX(ExpensesPaid,A144)-INDEX(DeathBenefitsPaid,A144)</f>
        <v>5.4599225127127822</v>
      </c>
      <c r="J144" s="18" cm="1">
        <f t="array" ref="J144">IF(A144=MaxT,INDEX(NetCF,A144),INDEX(NetCF,A144)+(INDEX(BEL,(A144+1))*(1/POWER(1+INDEX(Yield,A144),1/12))))</f>
        <v>79.269880883843982</v>
      </c>
      <c r="K144" s="18"/>
    </row>
    <row r="145" spans="1:11" x14ac:dyDescent="0.2">
      <c r="A145" s="5">
        <v>144</v>
      </c>
      <c r="B145" s="16">
        <f t="shared" si="2"/>
        <v>34</v>
      </c>
      <c r="C145" s="17" cm="1">
        <f t="array" ref="C145">IF(A145=1,1,INDEX(PolicyHoldersInforce,(A145-1))-INDEX(Deaths,(A145-1))-INDEX(Lapses,(A145-1)))</f>
        <v>0.25923602421532144</v>
      </c>
      <c r="D145" s="17" cm="1">
        <f t="array" ref="D145">(INDEX(PolicyHoldersInforce,A145)-INDEX(Deaths,A145))*(1-POWER(1-INDEX(LapseRate,(DurationInforce+A145)),1/12))</f>
        <v>2.2660701406792814E-3</v>
      </c>
      <c r="E145" s="17" cm="1">
        <f t="array" ref="E145">INDEX(PolicyHoldersInforce,A145)*(1-POWER(1-INDEX(Qx,INDEX(Age,A145),Gender+1),1/12))</f>
        <v>8.0452508995785232E-6</v>
      </c>
      <c r="F145" s="18" cm="1">
        <f t="array" ref="F145">INDEX(Deaths,A145)*SumAssured</f>
        <v>4.0226254497892615</v>
      </c>
      <c r="G145" s="18" cm="1">
        <f t="array" ref="G145">INDEX(PolicyHoldersInforce,A145)*Premium</f>
        <v>11.561926680003337</v>
      </c>
      <c r="H145" s="18" cm="1">
        <f t="array" ref="H145">INDEX(PolicyHoldersInforce,A145)*(Expense*(IF(A145=1,1,POWER(1+INDEX(Inflation,A145-1),(A145-1)/12))))</f>
        <v>2.31830819554227</v>
      </c>
      <c r="I145" s="18" cm="1">
        <f t="array" ref="I145">INDEX(PremiumsReceived,A145)-INDEX(ExpensesPaid,A145)-INDEX(DeathBenefitsPaid,A145)</f>
        <v>5.220993034671805</v>
      </c>
      <c r="J145" s="18" cm="1">
        <f t="array" ref="J145">IF(A145=MaxT,INDEX(NetCF,A145),INDEX(NetCF,A145)+(INDEX(BEL,(A145+1))*(1/POWER(1+INDEX(Yield,A145),1/12))))</f>
        <v>74.169232075728544</v>
      </c>
      <c r="K145" s="18"/>
    </row>
    <row r="146" spans="1:11" x14ac:dyDescent="0.2">
      <c r="A146" s="5">
        <v>145</v>
      </c>
      <c r="B146" s="16">
        <f t="shared" si="2"/>
        <v>34</v>
      </c>
      <c r="C146" s="17" cm="1">
        <f t="array" ref="C146">IF(A146=1,1,INDEX(PolicyHoldersInforce,(A146-1))-INDEX(Deaths,(A146-1))-INDEX(Lapses,(A146-1)))</f>
        <v>0.25696190882374259</v>
      </c>
      <c r="D146" s="17" cm="1">
        <f t="array" ref="D146">(INDEX(PolicyHoldersInforce,A146)-INDEX(Deaths,A146))*(1-POWER(1-INDEX(LapseRate,(DurationInforce+A146)),1/12))</f>
        <v>2.2461913256075165E-3</v>
      </c>
      <c r="E146" s="17" cm="1">
        <f t="array" ref="E146">INDEX(PolicyHoldersInforce,A146)*(1-POWER(1-INDEX(Qx,INDEX(Age,A146),Gender+1),1/12))</f>
        <v>7.9746749487428922E-6</v>
      </c>
      <c r="F146" s="18" cm="1">
        <f t="array" ref="F146">INDEX(Deaths,A146)*SumAssured</f>
        <v>3.9873374743714463</v>
      </c>
      <c r="G146" s="18" cm="1">
        <f t="array" ref="G146">INDEX(PolicyHoldersInforce,A146)*Premium</f>
        <v>11.460501133538919</v>
      </c>
      <c r="H146" s="18" cm="1">
        <f t="array" ref="H146">INDEX(PolicyHoldersInforce,A146)*(Expense*(IF(A146=1,1,POWER(1+INDEX(Inflation,A146-1),(A146-1)/12))))</f>
        <v>2.3073333475391986</v>
      </c>
      <c r="I146" s="18" cm="1">
        <f t="array" ref="I146">INDEX(PremiumsReceived,A146)-INDEX(ExpensesPaid,A146)-INDEX(DeathBenefitsPaid,A146)</f>
        <v>5.165830311628274</v>
      </c>
      <c r="J146" s="18" cm="1">
        <f t="array" ref="J146">IF(A146=MaxT,INDEX(NetCF,A146),INDEX(NetCF,A146)+(INDEX(BEL,(A146+1))*(1/POWER(1+INDEX(Yield,A146),1/12))))</f>
        <v>69.283848080980448</v>
      </c>
      <c r="K146" s="18"/>
    </row>
    <row r="147" spans="1:11" x14ac:dyDescent="0.2">
      <c r="A147" s="5">
        <v>146</v>
      </c>
      <c r="B147" s="16">
        <f t="shared" si="2"/>
        <v>34</v>
      </c>
      <c r="C147" s="17" cm="1">
        <f t="array" ref="C147">IF(A147=1,1,INDEX(PolicyHoldersInforce,(A147-1))-INDEX(Deaths,(A147-1))-INDEX(Lapses,(A147-1)))</f>
        <v>0.25470774282318637</v>
      </c>
      <c r="D147" s="17" cm="1">
        <f t="array" ref="D147">(INDEX(PolicyHoldersInforce,A147)-INDEX(Deaths,A147))*(1-POWER(1-INDEX(LapseRate,(DurationInforce+A147)),1/12))</f>
        <v>2.2264868949387596E-3</v>
      </c>
      <c r="E147" s="17" cm="1">
        <f t="array" ref="E147">INDEX(PolicyHoldersInforce,A147)*(1-POWER(1-INDEX(Qx,INDEX(Age,A147),Gender+1),1/12))</f>
        <v>7.9047181165523518E-6</v>
      </c>
      <c r="F147" s="18" cm="1">
        <f t="array" ref="F147">INDEX(Deaths,A147)*SumAssured</f>
        <v>3.9523590582761758</v>
      </c>
      <c r="G147" s="18" cm="1">
        <f t="array" ref="G147">INDEX(PolicyHoldersInforce,A147)*Premium</f>
        <v>11.359965329914113</v>
      </c>
      <c r="H147" s="18" cm="1">
        <f t="array" ref="H147">INDEX(PolicyHoldersInforce,A147)*(Expense*(IF(A147=1,1,POWER(1+INDEX(Inflation,A147-1),(A147-1)/12))))</f>
        <v>2.2964104543577197</v>
      </c>
      <c r="I147" s="18" cm="1">
        <f t="array" ref="I147">INDEX(PremiumsReceived,A147)-INDEX(ExpensesPaid,A147)-INDEX(DeathBenefitsPaid,A147)</f>
        <v>5.1111958172802172</v>
      </c>
      <c r="J147" s="18" cm="1">
        <f t="array" ref="J147">IF(A147=MaxT,INDEX(NetCF,A147),INDEX(NetCF,A147)+(INDEX(BEL,(A147+1))*(1/POWER(1+INDEX(Yield,A147),1/12))))</f>
        <v>64.430115462994067</v>
      </c>
      <c r="K147" s="18"/>
    </row>
    <row r="148" spans="1:11" x14ac:dyDescent="0.2">
      <c r="A148" s="5">
        <v>147</v>
      </c>
      <c r="B148" s="16">
        <f t="shared" si="2"/>
        <v>34</v>
      </c>
      <c r="C148" s="17" cm="1">
        <f t="array" ref="C148">IF(A148=1,1,INDEX(PolicyHoldersInforce,(A148-1))-INDEX(Deaths,(A148-1))-INDEX(Lapses,(A148-1)))</f>
        <v>0.25247335121013104</v>
      </c>
      <c r="D148" s="17" cm="1">
        <f t="array" ref="D148">(INDEX(PolicyHoldersInforce,A148)-INDEX(Deaths,A148))*(1-POWER(1-INDEX(LapseRate,(DurationInforce+A148)),1/12))</f>
        <v>2.2069553189077861E-3</v>
      </c>
      <c r="E148" s="17" cm="1">
        <f t="array" ref="E148">INDEX(PolicyHoldersInforce,A148)*(1-POWER(1-INDEX(Qx,INDEX(Age,A148),Gender+1),1/12))</f>
        <v>7.8353749718665151E-6</v>
      </c>
      <c r="F148" s="18" cm="1">
        <f t="array" ref="F148">INDEX(Deaths,A148)*SumAssured</f>
        <v>3.9176874859332576</v>
      </c>
      <c r="G148" s="18" cm="1">
        <f t="array" ref="G148">INDEX(PolicyHoldersInforce,A148)*Premium</f>
        <v>11.260311463971844</v>
      </c>
      <c r="H148" s="18" cm="1">
        <f t="array" ref="H148">INDEX(PolicyHoldersInforce,A148)*(Expense*(IF(A148=1,1,POWER(1+INDEX(Inflation,A148-1),(A148-1)/12))))</f>
        <v>2.2855392700442194</v>
      </c>
      <c r="I148" s="18" cm="1">
        <f t="array" ref="I148">INDEX(PremiumsReceived,A148)-INDEX(ExpensesPaid,A148)-INDEX(DeathBenefitsPaid,A148)</f>
        <v>5.0570847079943668</v>
      </c>
      <c r="J148" s="18" cm="1">
        <f t="array" ref="J148">IF(A148=MaxT,INDEX(NetCF,A148),INDEX(NetCF,A148)+(INDEX(BEL,(A148+1))*(1/POWER(1+INDEX(Yield,A148),1/12))))</f>
        <v>59.607657486570886</v>
      </c>
      <c r="K148" s="18"/>
    </row>
    <row r="149" spans="1:11" x14ac:dyDescent="0.2">
      <c r="A149" s="5">
        <v>148</v>
      </c>
      <c r="B149" s="16">
        <f t="shared" si="2"/>
        <v>34</v>
      </c>
      <c r="C149" s="17" cm="1">
        <f t="array" ref="C149">IF(A149=1,1,INDEX(PolicyHoldersInforce,(A149-1))-INDEX(Deaths,(A149-1))-INDEX(Lapses,(A149-1)))</f>
        <v>0.25025856051625139</v>
      </c>
      <c r="D149" s="17" cm="1">
        <f t="array" ref="D149">(INDEX(PolicyHoldersInforce,A149)-INDEX(Deaths,A149))*(1-POWER(1-INDEX(LapseRate,(DurationInforce+A149)),1/12))</f>
        <v>2.1875950811690434E-3</v>
      </c>
      <c r="E149" s="17" cm="1">
        <f t="array" ref="E149">INDEX(PolicyHoldersInforce,A149)*(1-POWER(1-INDEX(Qx,INDEX(Age,A149),Gender+1),1/12))</f>
        <v>7.7666401311889971E-6</v>
      </c>
      <c r="F149" s="18" cm="1">
        <f t="array" ref="F149">INDEX(Deaths,A149)*SumAssured</f>
        <v>3.8833200655944986</v>
      </c>
      <c r="G149" s="18" cm="1">
        <f t="array" ref="G149">INDEX(PolicyHoldersInforce,A149)*Premium</f>
        <v>11.161531799024813</v>
      </c>
      <c r="H149" s="18" cm="1">
        <f t="array" ref="H149">INDEX(PolicyHoldersInforce,A149)*(Expense*(IF(A149=1,1,POWER(1+INDEX(Inflation,A149-1),(A149-1)/12))))</f>
        <v>2.2747195498094315</v>
      </c>
      <c r="I149" s="18" cm="1">
        <f t="array" ref="I149">INDEX(PremiumsReceived,A149)-INDEX(ExpensesPaid,A149)-INDEX(DeathBenefitsPaid,A149)</f>
        <v>5.0034921836208834</v>
      </c>
      <c r="J149" s="18" cm="1">
        <f t="array" ref="J149">IF(A149=MaxT,INDEX(NetCF,A149),INDEX(NetCF,A149)+(INDEX(BEL,(A149+1))*(1/POWER(1+INDEX(Yield,A149),1/12))))</f>
        <v>54.816100449944663</v>
      </c>
      <c r="K149" s="18"/>
    </row>
    <row r="150" spans="1:11" x14ac:dyDescent="0.2">
      <c r="A150" s="5">
        <v>149</v>
      </c>
      <c r="B150" s="16">
        <f t="shared" si="2"/>
        <v>34</v>
      </c>
      <c r="C150" s="17" cm="1">
        <f t="array" ref="C150">IF(A150=1,1,INDEX(PolicyHoldersInforce,(A150-1))-INDEX(Deaths,(A150-1))-INDEX(Lapses,(A150-1)))</f>
        <v>0.24806319879495117</v>
      </c>
      <c r="D150" s="17" cm="1">
        <f t="array" ref="D150">(INDEX(PolicyHoldersInforce,A150)-INDEX(Deaths,A150))*(1-POWER(1-INDEX(LapseRate,(DurationInforce+A150)),1/12))</f>
        <v>2.1684046786789308E-3</v>
      </c>
      <c r="E150" s="17" cm="1">
        <f t="array" ref="E150">INDEX(PolicyHoldersInforce,A150)*(1-POWER(1-INDEX(Qx,INDEX(Age,A150),Gender+1),1/12))</f>
        <v>7.6985082582494522E-6</v>
      </c>
      <c r="F150" s="18" cm="1">
        <f t="array" ref="F150">INDEX(Deaths,A150)*SumAssured</f>
        <v>3.8492541291247262</v>
      </c>
      <c r="G150" s="18" cm="1">
        <f t="array" ref="G150">INDEX(PolicyHoldersInforce,A150)*Premium</f>
        <v>11.063618666254822</v>
      </c>
      <c r="H150" s="18" cm="1">
        <f t="array" ref="H150">INDEX(PolicyHoldersInforce,A150)*(Expense*(IF(A150=1,1,POWER(1+INDEX(Inflation,A150-1),(A150-1)/12))))</f>
        <v>2.2639510500229174</v>
      </c>
      <c r="I150" s="18" cm="1">
        <f t="array" ref="I150">INDEX(PremiumsReceived,A150)-INDEX(ExpensesPaid,A150)-INDEX(DeathBenefitsPaid,A150)</f>
        <v>4.9504134871071779</v>
      </c>
      <c r="J150" s="18" cm="1">
        <f t="array" ref="J150">IF(A150=MaxT,INDEX(NetCF,A150),INDEX(NetCF,A150)+(INDEX(BEL,(A150+1))*(1/POWER(1+INDEX(Yield,A150),1/12))))</f>
        <v>50.055073655851736</v>
      </c>
      <c r="K150" s="18"/>
    </row>
    <row r="151" spans="1:11" x14ac:dyDescent="0.2">
      <c r="A151" s="5">
        <v>150</v>
      </c>
      <c r="B151" s="16">
        <f t="shared" si="2"/>
        <v>34</v>
      </c>
      <c r="C151" s="17" cm="1">
        <f t="array" ref="C151">IF(A151=1,1,INDEX(PolicyHoldersInforce,(A151-1))-INDEX(Deaths,(A151-1))-INDEX(Lapses,(A151-1)))</f>
        <v>0.245887095608014</v>
      </c>
      <c r="D151" s="17" cm="1">
        <f t="array" ref="D151">(INDEX(PolicyHoldersInforce,A151)-INDEX(Deaths,A151))*(1-POWER(1-INDEX(LapseRate,(DurationInforce+A151)),1/12))</f>
        <v>2.1493826215791059E-3</v>
      </c>
      <c r="E151" s="17" cm="1">
        <f t="array" ref="E151">INDEX(PolicyHoldersInforce,A151)*(1-POWER(1-INDEX(Qx,INDEX(Age,A151),Gender+1),1/12))</f>
        <v>7.6309740635892985E-6</v>
      </c>
      <c r="F151" s="18" cm="1">
        <f t="array" ref="F151">INDEX(Deaths,A151)*SumAssured</f>
        <v>3.8154870317946492</v>
      </c>
      <c r="G151" s="18" cm="1">
        <f t="array" ref="G151">INDEX(PolicyHoldersInforce,A151)*Premium</f>
        <v>10.966564464117425</v>
      </c>
      <c r="H151" s="18" cm="1">
        <f t="array" ref="H151">INDEX(PolicyHoldersInforce,A151)*(Expense*(IF(A151=1,1,POWER(1+INDEX(Inflation,A151-1),(A151-1)/12))))</f>
        <v>2.2532335282075833</v>
      </c>
      <c r="I151" s="18" cm="1">
        <f t="array" ref="I151">INDEX(PremiumsReceived,A151)-INDEX(ExpensesPaid,A151)-INDEX(DeathBenefitsPaid,A151)</f>
        <v>4.8978439041151915</v>
      </c>
      <c r="J151" s="18" cm="1">
        <f t="array" ref="J151">IF(A151=MaxT,INDEX(NetCF,A151),INDEX(NetCF,A151)+(INDEX(BEL,(A151+1))*(1/POWER(1+INDEX(Yield,A151),1/12))))</f>
        <v>45.324209382848537</v>
      </c>
      <c r="K151" s="18"/>
    </row>
    <row r="152" spans="1:11" x14ac:dyDescent="0.2">
      <c r="A152" s="5">
        <v>151</v>
      </c>
      <c r="B152" s="16">
        <f t="shared" si="2"/>
        <v>34</v>
      </c>
      <c r="C152" s="17" cm="1">
        <f t="array" ref="C152">IF(A152=1,1,INDEX(PolicyHoldersInforce,(A152-1))-INDEX(Deaths,(A152-1))-INDEX(Lapses,(A152-1)))</f>
        <v>0.24373008201237131</v>
      </c>
      <c r="D152" s="17" cm="1">
        <f t="array" ref="D152">(INDEX(PolicyHoldersInforce,A152)-INDEX(Deaths,A152))*(1-POWER(1-INDEX(LapseRate,(DurationInforce+A152)),1/12))</f>
        <v>2.1305274330808239E-3</v>
      </c>
      <c r="E152" s="17" cm="1">
        <f t="array" ref="E152">INDEX(PolicyHoldersInforce,A152)*(1-POWER(1-INDEX(Qx,INDEX(Age,A152),Gender+1),1/12))</f>
        <v>7.5640323041510592E-6</v>
      </c>
      <c r="F152" s="18" cm="1">
        <f t="array" ref="F152">INDEX(Deaths,A152)*SumAssured</f>
        <v>3.7820161520755295</v>
      </c>
      <c r="G152" s="18" cm="1">
        <f t="array" ref="G152">INDEX(PolicyHoldersInforce,A152)*Premium</f>
        <v>10.870361657751761</v>
      </c>
      <c r="H152" s="18" cm="1">
        <f t="array" ref="H152">INDEX(PolicyHoldersInforce,A152)*(Expense*(IF(A152=1,1,POWER(1+INDEX(Inflation,A152-1),(A152-1)/12))))</f>
        <v>2.2425667430342187</v>
      </c>
      <c r="I152" s="18" cm="1">
        <f t="array" ref="I152">INDEX(PremiumsReceived,A152)-INDEX(ExpensesPaid,A152)-INDEX(DeathBenefitsPaid,A152)</f>
        <v>4.8457787626420128</v>
      </c>
      <c r="J152" s="18" cm="1">
        <f t="array" ref="J152">IF(A152=MaxT,INDEX(NetCF,A152),INDEX(NetCF,A152)+(INDEX(BEL,(A152+1))*(1/POWER(1+INDEX(Yield,A152),1/12))))</f>
        <v>40.623142856874118</v>
      </c>
      <c r="K152" s="18"/>
    </row>
    <row r="153" spans="1:11" x14ac:dyDescent="0.2">
      <c r="A153" s="5">
        <v>152</v>
      </c>
      <c r="B153" s="16">
        <f t="shared" si="2"/>
        <v>34</v>
      </c>
      <c r="C153" s="17" cm="1">
        <f t="array" ref="C153">IF(A153=1,1,INDEX(PolicyHoldersInforce,(A153-1))-INDEX(Deaths,(A153-1))-INDEX(Lapses,(A153-1)))</f>
        <v>0.24159199054698635</v>
      </c>
      <c r="D153" s="17" cm="1">
        <f t="array" ref="D153">(INDEX(PolicyHoldersInforce,A153)-INDEX(Deaths,A153))*(1-POWER(1-INDEX(LapseRate,(DurationInforce+A153)),1/12))</f>
        <v>2.1118376493502811E-3</v>
      </c>
      <c r="E153" s="17" cm="1">
        <f t="array" ref="E153">INDEX(PolicyHoldersInforce,A153)*(1-POWER(1-INDEX(Qx,INDEX(Age,A153),Gender+1),1/12))</f>
        <v>7.4976777828713245E-6</v>
      </c>
      <c r="F153" s="18" cm="1">
        <f t="array" ref="F153">INDEX(Deaths,A153)*SumAssured</f>
        <v>3.7488388914356623</v>
      </c>
      <c r="G153" s="18" cm="1">
        <f t="array" ref="G153">INDEX(PolicyHoldersInforce,A153)*Premium</f>
        <v>10.775002778395592</v>
      </c>
      <c r="H153" s="18" cm="1">
        <f t="array" ref="H153">INDEX(PolicyHoldersInforce,A153)*(Expense*(IF(A153=1,1,POWER(1+INDEX(Inflation,A153-1),(A153-1)/12))))</f>
        <v>2.2319504543160633</v>
      </c>
      <c r="I153" s="18" cm="1">
        <f t="array" ref="I153">INDEX(PremiumsReceived,A153)-INDEX(ExpensesPaid,A153)-INDEX(DeathBenefitsPaid,A153)</f>
        <v>4.7942134326438666</v>
      </c>
      <c r="J153" s="18" cm="1">
        <f t="array" ref="J153">IF(A153=MaxT,INDEX(NetCF,A153),INDEX(NetCF,A153)+(INDEX(BEL,(A153+1))*(1/POWER(1+INDEX(Yield,A153),1/12))))</f>
        <v>35.951512223055467</v>
      </c>
      <c r="K153" s="18"/>
    </row>
    <row r="154" spans="1:11" x14ac:dyDescent="0.2">
      <c r="A154" s="5">
        <v>153</v>
      </c>
      <c r="B154" s="16">
        <f t="shared" si="2"/>
        <v>34</v>
      </c>
      <c r="C154" s="17" cm="1">
        <f t="array" ref="C154">IF(A154=1,1,INDEX(PolicyHoldersInforce,(A154-1))-INDEX(Deaths,(A154-1))-INDEX(Lapses,(A154-1)))</f>
        <v>0.2394726552198532</v>
      </c>
      <c r="D154" s="17" cm="1">
        <f t="array" ref="D154">(INDEX(PolicyHoldersInforce,A154)-INDEX(Deaths,A154))*(1-POWER(1-INDEX(LapseRate,(DurationInforce+A154)),1/12))</f>
        <v>2.0933118193949729E-3</v>
      </c>
      <c r="E154" s="17" cm="1">
        <f t="array" ref="E154">INDEX(PolicyHoldersInforce,A154)*(1-POWER(1-INDEX(Qx,INDEX(Age,A154),Gender+1),1/12))</f>
        <v>7.4319053482772638E-6</v>
      </c>
      <c r="F154" s="18" cm="1">
        <f t="array" ref="F154">INDEX(Deaths,A154)*SumAssured</f>
        <v>3.7159526741386317</v>
      </c>
      <c r="G154" s="18" cm="1">
        <f t="array" ref="G154">INDEX(PolicyHoldersInforce,A154)*Premium</f>
        <v>10.680480422805452</v>
      </c>
      <c r="H154" s="18" cm="1">
        <f t="array" ref="H154">INDEX(PolicyHoldersInforce,A154)*(Expense*(IF(A154=1,1,POWER(1+INDEX(Inflation,A154-1),(A154-1)/12))))</f>
        <v>2.2213844230034003</v>
      </c>
      <c r="I154" s="18" cm="1">
        <f t="array" ref="I154">INDEX(PremiumsReceived,A154)-INDEX(ExpensesPaid,A154)-INDEX(DeathBenefitsPaid,A154)</f>
        <v>4.7431433256634206</v>
      </c>
      <c r="J154" s="18" cm="1">
        <f t="array" ref="J154">IF(A154=MaxT,INDEX(NetCF,A154),INDEX(NetCF,A154)+(INDEX(BEL,(A154+1))*(1/POWER(1+INDEX(Yield,A154),1/12))))</f>
        <v>31.308958517753428</v>
      </c>
      <c r="K154" s="18"/>
    </row>
    <row r="155" spans="1:11" x14ac:dyDescent="0.2">
      <c r="A155" s="5">
        <v>154</v>
      </c>
      <c r="B155" s="16">
        <f t="shared" si="2"/>
        <v>34</v>
      </c>
      <c r="C155" s="17" cm="1">
        <f t="array" ref="C155">IF(A155=1,1,INDEX(PolicyHoldersInforce,(A155-1))-INDEX(Deaths,(A155-1))-INDEX(Lapses,(A155-1)))</f>
        <v>0.23737191149510994</v>
      </c>
      <c r="D155" s="17" cm="1">
        <f t="array" ref="D155">(INDEX(PolicyHoldersInforce,A155)-INDEX(Deaths,A155))*(1-POWER(1-INDEX(LapseRate,(DurationInforce+A155)),1/12))</f>
        <v>2.0749485049510433E-3</v>
      </c>
      <c r="E155" s="17" cm="1">
        <f t="array" ref="E155">INDEX(PolicyHoldersInforce,A155)*(1-POWER(1-INDEX(Qx,INDEX(Age,A155),Gender+1),1/12))</f>
        <v>7.366709894086697E-6</v>
      </c>
      <c r="F155" s="18" cm="1">
        <f t="array" ref="F155">INDEX(Deaths,A155)*SumAssured</f>
        <v>3.6833549470433486</v>
      </c>
      <c r="G155" s="18" cm="1">
        <f t="array" ref="G155">INDEX(PolicyHoldersInforce,A155)*Premium</f>
        <v>10.586787252681903</v>
      </c>
      <c r="H155" s="18" cm="1">
        <f t="array" ref="H155">INDEX(PolicyHoldersInforce,A155)*(Expense*(IF(A155=1,1,POWER(1+INDEX(Inflation,A155-1),(A155-1)/12))))</f>
        <v>2.2108684111781702</v>
      </c>
      <c r="I155" s="18" cm="1">
        <f t="array" ref="I155">INDEX(PremiumsReceived,A155)-INDEX(ExpensesPaid,A155)-INDEX(DeathBenefitsPaid,A155)</f>
        <v>4.6925638944603847</v>
      </c>
      <c r="J155" s="18" cm="1">
        <f t="array" ref="J155">IF(A155=MaxT,INDEX(NetCF,A155),INDEX(NetCF,A155)+(INDEX(BEL,(A155+1))*(1/POWER(1+INDEX(Yield,A155),1/12))))</f>
        <v>26.695125640847063</v>
      </c>
      <c r="K155" s="18"/>
    </row>
    <row r="156" spans="1:11" x14ac:dyDescent="0.2">
      <c r="A156" s="5">
        <v>155</v>
      </c>
      <c r="B156" s="16">
        <f t="shared" si="2"/>
        <v>34</v>
      </c>
      <c r="C156" s="17" cm="1">
        <f t="array" ref="C156">IF(A156=1,1,INDEX(PolicyHoldersInforce,(A156-1))-INDEX(Deaths,(A156-1))-INDEX(Lapses,(A156-1)))</f>
        <v>0.2352895962802648</v>
      </c>
      <c r="D156" s="17" cm="1">
        <f t="array" ref="D156">(INDEX(PolicyHoldersInforce,A156)-INDEX(Deaths,A156))*(1-POWER(1-INDEX(LapseRate,(DurationInforce+A156)),1/12))</f>
        <v>2.0567462803716251E-3</v>
      </c>
      <c r="E156" s="17" cm="1">
        <f t="array" ref="E156">INDEX(PolicyHoldersInforce,A156)*(1-POWER(1-INDEX(Qx,INDEX(Age,A156),Gender+1),1/12))</f>
        <v>7.3020863588116606E-6</v>
      </c>
      <c r="F156" s="18" cm="1">
        <f t="array" ref="F156">INDEX(Deaths,A156)*SumAssured</f>
        <v>3.6510431794058302</v>
      </c>
      <c r="G156" s="18" cm="1">
        <f t="array" ref="G156">INDEX(PolicyHoldersInforce,A156)*Premium</f>
        <v>10.49391599409981</v>
      </c>
      <c r="H156" s="18" cm="1">
        <f t="array" ref="H156">INDEX(PolicyHoldersInforce,A156)*(Expense*(IF(A156=1,1,POWER(1+INDEX(Inflation,A156-1),(A156-1)/12))))</f>
        <v>2.2004021820486157</v>
      </c>
      <c r="I156" s="18" cm="1">
        <f t="array" ref="I156">INDEX(PremiumsReceived,A156)-INDEX(ExpensesPaid,A156)-INDEX(DeathBenefitsPaid,A156)</f>
        <v>4.6424706326453649</v>
      </c>
      <c r="J156" s="18" cm="1">
        <f t="array" ref="J156">IF(A156=MaxT,INDEX(NetCF,A156),INDEX(NetCF,A156)+(INDEX(BEL,(A156+1))*(1/POWER(1+INDEX(Yield,A156),1/12))))</f>
        <v>22.1096603282543</v>
      </c>
      <c r="K156" s="18"/>
    </row>
    <row r="157" spans="1:11" x14ac:dyDescent="0.2">
      <c r="A157" s="5">
        <v>156</v>
      </c>
      <c r="B157" s="16">
        <f t="shared" si="2"/>
        <v>35</v>
      </c>
      <c r="C157" s="17" cm="1">
        <f t="array" ref="C157">IF(A157=1,1,INDEX(PolicyHoldersInforce,(A157-1))-INDEX(Deaths,(A157-1))-INDEX(Lapses,(A157-1)))</f>
        <v>0.23322554791353436</v>
      </c>
      <c r="D157" s="17" cm="1">
        <f t="array" ref="D157">(INDEX(PolicyHoldersInforce,A157)-INDEX(Deaths,A157))*(1-POWER(1-INDEX(LapseRate,(DurationInforce+A157)),1/12))</f>
        <v>2.0387005203338993E-3</v>
      </c>
      <c r="E157" s="17" cm="1">
        <f t="array" ref="E157">INDEX(PolicyHoldersInforce,A157)*(1-POWER(1-INDEX(Qx,INDEX(Age,A157),Gender+1),1/12))</f>
        <v>7.6054885698547882E-6</v>
      </c>
      <c r="F157" s="18" cm="1">
        <f t="array" ref="F157">INDEX(Deaths,A157)*SumAssured</f>
        <v>3.8027442849273942</v>
      </c>
      <c r="G157" s="18" cm="1">
        <f t="array" ref="G157">INDEX(PolicyHoldersInforce,A157)*Premium</f>
        <v>10.401859436943633</v>
      </c>
      <c r="H157" s="18" cm="1">
        <f t="array" ref="H157">INDEX(PolicyHoldersInforce,A157)*(Expense*(IF(A157=1,1,POWER(1+INDEX(Inflation,A157-1),(A157-1)/12))))</f>
        <v>2.1899854999439485</v>
      </c>
      <c r="I157" s="18" cm="1">
        <f t="array" ref="I157">INDEX(PremiumsReceived,A157)-INDEX(ExpensesPaid,A157)-INDEX(DeathBenefitsPaid,A157)</f>
        <v>4.4091296520722896</v>
      </c>
      <c r="J157" s="18" cm="1">
        <f t="array" ref="J157">IF(A157=MaxT,INDEX(NetCF,A157),INDEX(NetCF,A157)+(INDEX(BEL,(A157+1))*(1/POWER(1+INDEX(Yield,A157),1/12))))</f>
        <v>17.552212124686754</v>
      </c>
      <c r="K157" s="18"/>
    </row>
    <row r="158" spans="1:11" x14ac:dyDescent="0.2">
      <c r="A158" s="5">
        <v>157</v>
      </c>
      <c r="B158" s="16">
        <f t="shared" si="2"/>
        <v>35</v>
      </c>
      <c r="C158" s="17" cm="1">
        <f t="array" ref="C158">IF(A158=1,1,INDEX(PolicyHoldersInforce,(A158-1))-INDEX(Deaths,(A158-1))-INDEX(Lapses,(A158-1)))</f>
        <v>0.23117924190463063</v>
      </c>
      <c r="D158" s="17" cm="1">
        <f t="array" ref="D158">(INDEX(PolicyHoldersInforce,A158)-INDEX(Deaths,A158))*(1-POWER(1-INDEX(LapseRate,(DurationInforce+A158)),1/12))</f>
        <v>2.0208130926381088E-3</v>
      </c>
      <c r="E158" s="17" cm="1">
        <f t="array" ref="E158">INDEX(PolicyHoldersInforce,A158)*(1-POWER(1-INDEX(Qx,INDEX(Age,A158),Gender+1),1/12))</f>
        <v>7.5387585006133496E-6</v>
      </c>
      <c r="F158" s="18" cm="1">
        <f t="array" ref="F158">INDEX(Deaths,A158)*SumAssured</f>
        <v>3.7693792503066748</v>
      </c>
      <c r="G158" s="18" cm="1">
        <f t="array" ref="G158">INDEX(PolicyHoldersInforce,A158)*Premium</f>
        <v>10.310594188946526</v>
      </c>
      <c r="H158" s="18" cm="1">
        <f t="array" ref="H158">INDEX(PolicyHoldersInforce,A158)*(Expense*(IF(A158=1,1,POWER(1+INDEX(Inflation,A158-1),(A158-1)/12))))</f>
        <v>2.1796146961020133</v>
      </c>
      <c r="I158" s="18" cm="1">
        <f t="array" ref="I158">INDEX(PremiumsReceived,A158)-INDEX(ExpensesPaid,A158)-INDEX(DeathBenefitsPaid,A158)</f>
        <v>4.3616002425378388</v>
      </c>
      <c r="J158" s="18" cm="1">
        <f t="array" ref="J158">IF(A158=MaxT,INDEX(NetCF,A158),INDEX(NetCF,A158)+(INDEX(BEL,(A158+1))*(1/POWER(1+INDEX(Yield,A158),1/12))))</f>
        <v>13.207057091134391</v>
      </c>
      <c r="K158" s="18"/>
    </row>
    <row r="159" spans="1:11" x14ac:dyDescent="0.2">
      <c r="A159" s="5">
        <v>158</v>
      </c>
      <c r="B159" s="16">
        <f t="shared" si="2"/>
        <v>35</v>
      </c>
      <c r="C159" s="17" cm="1">
        <f t="array" ref="C159">IF(A159=1,1,INDEX(PolicyHoldersInforce,(A159-1))-INDEX(Deaths,(A159-1))-INDEX(Lapses,(A159-1)))</f>
        <v>0.2291508900534919</v>
      </c>
      <c r="D159" s="17" cm="1">
        <f t="array" ref="D159">(INDEX(PolicyHoldersInforce,A159)-INDEX(Deaths,A159))*(1-POWER(1-INDEX(LapseRate,(DurationInforce+A159)),1/12))</f>
        <v>2.0030826080864339E-3</v>
      </c>
      <c r="E159" s="17" cm="1">
        <f t="array" ref="E159">INDEX(PolicyHoldersInforce,A159)*(1-POWER(1-INDEX(Qx,INDEX(Age,A159),Gender+1),1/12))</f>
        <v>7.4726139167224E-6</v>
      </c>
      <c r="F159" s="18" cm="1">
        <f t="array" ref="F159">INDEX(Deaths,A159)*SumAssured</f>
        <v>3.7363069583612001</v>
      </c>
      <c r="G159" s="18" cm="1">
        <f t="array" ref="G159">INDEX(PolicyHoldersInforce,A159)*Premium</f>
        <v>10.220129696385738</v>
      </c>
      <c r="H159" s="18" cm="1">
        <f t="array" ref="H159">INDEX(PolicyHoldersInforce,A159)*(Expense*(IF(A159=1,1,POWER(1+INDEX(Inflation,A159-1),(A159-1)/12))))</f>
        <v>2.1692930038054898</v>
      </c>
      <c r="I159" s="18" cm="1">
        <f t="array" ref="I159">INDEX(PremiumsReceived,A159)-INDEX(ExpensesPaid,A159)-INDEX(DeathBenefitsPaid,A159)</f>
        <v>4.3145297342190476</v>
      </c>
      <c r="J159" s="18" cm="1">
        <f t="array" ref="J159">IF(A159=MaxT,INDEX(NetCF,A159),INDEX(NetCF,A159)+(INDEX(BEL,(A159+1))*(1/POWER(1+INDEX(Yield,A159),1/12))))</f>
        <v>8.8885125570806558</v>
      </c>
      <c r="K159" s="18"/>
    </row>
    <row r="160" spans="1:11" x14ac:dyDescent="0.2">
      <c r="A160" s="5">
        <v>159</v>
      </c>
      <c r="B160" s="16">
        <f t="shared" si="2"/>
        <v>35</v>
      </c>
      <c r="C160" s="17" cm="1">
        <f t="array" ref="C160">IF(A160=1,1,INDEX(PolicyHoldersInforce,(A160-1))-INDEX(Deaths,(A160-1))-INDEX(Lapses,(A160-1)))</f>
        <v>0.22714033483148874</v>
      </c>
      <c r="D160" s="17" cm="1">
        <f t="array" ref="D160">(INDEX(PolicyHoldersInforce,A160)-INDEX(Deaths,A160))*(1-POWER(1-INDEX(LapseRate,(DurationInforce+A160)),1/12))</f>
        <v>1.9855076896697884E-3</v>
      </c>
      <c r="E160" s="17" cm="1">
        <f t="array" ref="E160">INDEX(PolicyHoldersInforce,A160)*(1-POWER(1-INDEX(Qx,INDEX(Age,A160),Gender+1),1/12))</f>
        <v>7.4070496811710021E-6</v>
      </c>
      <c r="F160" s="18" cm="1">
        <f t="array" ref="F160">INDEX(Deaths,A160)*SumAssured</f>
        <v>3.703524840585501</v>
      </c>
      <c r="G160" s="18" cm="1">
        <f t="array" ref="G160">INDEX(PolicyHoldersInforce,A160)*Premium</f>
        <v>10.130458933484398</v>
      </c>
      <c r="H160" s="18" cm="1">
        <f t="array" ref="H160">INDEX(PolicyHoldersInforce,A160)*(Expense*(IF(A160=1,1,POWER(1+INDEX(Inflation,A160-1),(A160-1)/12))))</f>
        <v>2.1590201904837922</v>
      </c>
      <c r="I160" s="18" cm="1">
        <f t="array" ref="I160">INDEX(PremiumsReceived,A160)-INDEX(ExpensesPaid,A160)-INDEX(DeathBenefitsPaid,A160)</f>
        <v>4.2679139024151045</v>
      </c>
      <c r="J160" s="18" cm="1">
        <f t="array" ref="J160">IF(A160=MaxT,INDEX(NetCF,A160),INDEX(NetCF,A160)+(INDEX(BEL,(A160+1))*(1/POWER(1+INDEX(Yield,A160),1/12))))</f>
        <v>4.5962469155368968</v>
      </c>
      <c r="K160" s="18"/>
    </row>
    <row r="161" spans="1:11" x14ac:dyDescent="0.2">
      <c r="A161" s="5">
        <v>160</v>
      </c>
      <c r="B161" s="16">
        <f t="shared" si="2"/>
        <v>35</v>
      </c>
      <c r="C161" s="17" cm="1">
        <f t="array" ref="C161">IF(A161=1,1,INDEX(PolicyHoldersInforce,(A161-1))-INDEX(Deaths,(A161-1))-INDEX(Lapses,(A161-1)))</f>
        <v>0.22514742009213778</v>
      </c>
      <c r="D161" s="17" cm="1">
        <f t="array" ref="D161">(INDEX(PolicyHoldersInforce,A161)-INDEX(Deaths,A161))*(1-POWER(1-INDEX(LapseRate,(DurationInforce+A161)),1/12))</f>
        <v>1.9680869724608735E-3</v>
      </c>
      <c r="E161" s="17" cm="1">
        <f t="array" ref="E161">INDEX(PolicyHoldersInforce,A161)*(1-POWER(1-INDEX(Qx,INDEX(Age,A161),Gender+1),1/12))</f>
        <v>7.3420607020200208E-6</v>
      </c>
      <c r="F161" s="18" cm="1">
        <f t="array" ref="F161">INDEX(Deaths,A161)*SumAssured</f>
        <v>3.6710303510100104</v>
      </c>
      <c r="G161" s="18" cm="1">
        <f t="array" ref="G161">INDEX(PolicyHoldersInforce,A161)*Premium</f>
        <v>10.041574936109345</v>
      </c>
      <c r="H161" s="18" cm="1">
        <f t="array" ref="H161">INDEX(PolicyHoldersInforce,A161)*(Expense*(IF(A161=1,1,POWER(1+INDEX(Inflation,A161-1),(A161-1)/12))))</f>
        <v>2.1487960246676914</v>
      </c>
      <c r="I161" s="18" cm="1">
        <f t="array" ref="I161">INDEX(PremiumsReceived,A161)-INDEX(ExpensesPaid,A161)-INDEX(DeathBenefitsPaid,A161)</f>
        <v>4.221748560431644</v>
      </c>
      <c r="J161" s="18" cm="1">
        <f t="array" ref="J161">IF(A161=MaxT,INDEX(NetCF,A161),INDEX(NetCF,A161)+(INDEX(BEL,(A161+1))*(1/POWER(1+INDEX(Yield,A161),1/12))))</f>
        <v>0.3299311906654343</v>
      </c>
      <c r="K161" s="18"/>
    </row>
    <row r="162" spans="1:11" x14ac:dyDescent="0.2">
      <c r="A162" s="5">
        <v>161</v>
      </c>
      <c r="B162" s="16">
        <f t="shared" si="2"/>
        <v>35</v>
      </c>
      <c r="C162" s="17" cm="1">
        <f t="array" ref="C162">IF(A162=1,1,INDEX(PolicyHoldersInforce,(A162-1))-INDEX(Deaths,(A162-1))-INDEX(Lapses,(A162-1)))</f>
        <v>0.22317199105897489</v>
      </c>
      <c r="D162" s="17" cm="1">
        <f t="array" ref="D162">(INDEX(PolicyHoldersInforce,A162)-INDEX(Deaths,A162))*(1-POWER(1-INDEX(LapseRate,(DurationInforce+A162)),1/12))</f>
        <v>1.9508191035081765E-3</v>
      </c>
      <c r="E162" s="17" cm="1">
        <f t="array" ref="E162">INDEX(PolicyHoldersInforce,A162)*(1-POWER(1-INDEX(Qx,INDEX(Age,A162),Gender+1),1/12))</f>
        <v>7.27764193200667E-6</v>
      </c>
      <c r="F162" s="18" cm="1">
        <f t="array" ref="F162">INDEX(Deaths,A162)*SumAssured</f>
        <v>3.638820966003335</v>
      </c>
      <c r="G162" s="18" cm="1">
        <f t="array" ref="G162">INDEX(PolicyHoldersInforce,A162)*Premium</f>
        <v>9.9534708012302815</v>
      </c>
      <c r="H162" s="18" cm="1">
        <f t="array" ref="H162">INDEX(PolicyHoldersInforce,A162)*(Expense*(IF(A162=1,1,POWER(1+INDEX(Inflation,A162-1),(A162-1)/12))))</f>
        <v>2.1386202759840915</v>
      </c>
      <c r="I162" s="18" cm="1">
        <f t="array" ref="I162">INDEX(PremiumsReceived,A162)-INDEX(ExpensesPaid,A162)-INDEX(DeathBenefitsPaid,A162)</f>
        <v>4.1760295592428545</v>
      </c>
      <c r="J162" s="18" cm="1">
        <f t="array" ref="J162">IF(A162=MaxT,INDEX(NetCF,A162),INDEX(NetCF,A162)+(INDEX(BEL,(A162+1))*(1/POWER(1+INDEX(Yield,A162),1/12))))</f>
        <v>-3.9107609876046272</v>
      </c>
      <c r="K162" s="18"/>
    </row>
    <row r="163" spans="1:11" x14ac:dyDescent="0.2">
      <c r="A163" s="5">
        <v>162</v>
      </c>
      <c r="B163" s="16">
        <f t="shared" si="2"/>
        <v>35</v>
      </c>
      <c r="C163" s="17" cm="1">
        <f t="array" ref="C163">IF(A163=1,1,INDEX(PolicyHoldersInforce,(A163-1))-INDEX(Deaths,(A163-1))-INDEX(Lapses,(A163-1)))</f>
        <v>0.22121389431353472</v>
      </c>
      <c r="D163" s="17" cm="1">
        <f t="array" ref="D163">(INDEX(PolicyHoldersInforce,A163)-INDEX(Deaths,A163))*(1-POWER(1-INDEX(LapseRate,(DurationInforce+A163)),1/12))</f>
        <v>1.933702741730894E-3</v>
      </c>
      <c r="E163" s="17" cm="1">
        <f t="array" ref="E163">INDEX(PolicyHoldersInforce,A163)*(1-POWER(1-INDEX(Qx,INDEX(Age,A163),Gender+1),1/12))</f>
        <v>7.213788368152524E-6</v>
      </c>
      <c r="F163" s="18" cm="1">
        <f t="array" ref="F163">INDEX(Deaths,A163)*SumAssured</f>
        <v>3.6068941840762618</v>
      </c>
      <c r="G163" s="18" cm="1">
        <f t="array" ref="G163">INDEX(PolicyHoldersInforce,A163)*Premium</f>
        <v>9.866139686383649</v>
      </c>
      <c r="H163" s="18" cm="1">
        <f t="array" ref="H163">INDEX(PolicyHoldersInforce,A163)*(Expense*(IF(A163=1,1,POWER(1+INDEX(Inflation,A163-1),(A163-1)/12))))</f>
        <v>2.1284927151508426</v>
      </c>
      <c r="I163" s="18" cm="1">
        <f t="array" ref="I163">INDEX(PremiumsReceived,A163)-INDEX(ExpensesPaid,A163)-INDEX(DeathBenefitsPaid,A163)</f>
        <v>4.1307527871565437</v>
      </c>
      <c r="J163" s="18" cm="1">
        <f t="array" ref="J163">IF(A163=MaxT,INDEX(NetCF,A163),INDEX(NetCF,A163)+(INDEX(BEL,(A163+1))*(1/POWER(1+INDEX(Yield,A163),1/12))))</f>
        <v>-8.1261534087455995</v>
      </c>
      <c r="K163" s="18"/>
    </row>
    <row r="164" spans="1:11" x14ac:dyDescent="0.2">
      <c r="A164" s="5">
        <v>163</v>
      </c>
      <c r="B164" s="16">
        <f t="shared" si="2"/>
        <v>35</v>
      </c>
      <c r="C164" s="17" cm="1">
        <f t="array" ref="C164">IF(A164=1,1,INDEX(PolicyHoldersInforce,(A164-1))-INDEX(Deaths,(A164-1))-INDEX(Lapses,(A164-1)))</f>
        <v>0.21927297778343569</v>
      </c>
      <c r="D164" s="17" cm="1">
        <f t="array" ref="D164">(INDEX(PolicyHoldersInforce,A164)-INDEX(Deaths,A164))*(1-POWER(1-INDEX(LapseRate,(DurationInforce+A164)),1/12))</f>
        <v>1.9167365578147797E-3</v>
      </c>
      <c r="E164" s="17" cm="1">
        <f t="array" ref="E164">INDEX(PolicyHoldersInforce,A164)*(1-POWER(1-INDEX(Qx,INDEX(Age,A164),Gender+1),1/12))</f>
        <v>7.1504950513749683E-6</v>
      </c>
      <c r="F164" s="18" cm="1">
        <f t="array" ref="F164">INDEX(Deaths,A164)*SumAssured</f>
        <v>3.5752475256874843</v>
      </c>
      <c r="G164" s="18" cm="1">
        <f t="array" ref="G164">INDEX(PolicyHoldersInforce,A164)*Premium</f>
        <v>9.7795748091412324</v>
      </c>
      <c r="H164" s="18" cm="1">
        <f t="array" ref="H164">INDEX(PolicyHoldersInforce,A164)*(Expense*(IF(A164=1,1,POWER(1+INDEX(Inflation,A164-1),(A164-1)/12))))</f>
        <v>2.1184131139715738</v>
      </c>
      <c r="I164" s="18" cm="1">
        <f t="array" ref="I164">INDEX(PremiumsReceived,A164)-INDEX(ExpensesPaid,A164)-INDEX(DeathBenefitsPaid,A164)</f>
        <v>4.0859141694821748</v>
      </c>
      <c r="J164" s="18" cm="1">
        <f t="array" ref="J164">IF(A164=MaxT,INDEX(NetCF,A164),INDEX(NetCF,A164)+(INDEX(BEL,(A164+1))*(1/POWER(1+INDEX(Yield,A164),1/12))))</f>
        <v>-12.316567306585364</v>
      </c>
      <c r="K164" s="18"/>
    </row>
    <row r="165" spans="1:11" x14ac:dyDescent="0.2">
      <c r="A165" s="5">
        <v>164</v>
      </c>
      <c r="B165" s="16">
        <f t="shared" si="2"/>
        <v>35</v>
      </c>
      <c r="C165" s="17" cm="1">
        <f t="array" ref="C165">IF(A165=1,1,INDEX(PolicyHoldersInforce,(A165-1))-INDEX(Deaths,(A165-1))-INDEX(Lapses,(A165-1)))</f>
        <v>0.21734909073056954</v>
      </c>
      <c r="D165" s="17" cm="1">
        <f t="array" ref="D165">(INDEX(PolicyHoldersInforce,A165)-INDEX(Deaths,A165))*(1-POWER(1-INDEX(LapseRate,(DurationInforce+A165)),1/12))</f>
        <v>1.8999192341089051E-3</v>
      </c>
      <c r="E165" s="17" cm="1">
        <f t="array" ref="E165">INDEX(PolicyHoldersInforce,A165)*(1-POWER(1-INDEX(Qx,INDEX(Age,A165),Gender+1),1/12))</f>
        <v>7.0877570661020607E-6</v>
      </c>
      <c r="F165" s="18" cm="1">
        <f t="array" ref="F165">INDEX(Deaths,A165)*SumAssured</f>
        <v>3.5438785330510303</v>
      </c>
      <c r="G165" s="18" cm="1">
        <f t="array" ref="G165">INDEX(PolicyHoldersInforce,A165)*Premium</f>
        <v>9.6937694465834028</v>
      </c>
      <c r="H165" s="18" cm="1">
        <f t="array" ref="H165">INDEX(PolicyHoldersInforce,A165)*(Expense*(IF(A165=1,1,POWER(1+INDEX(Inflation,A165-1),(A165-1)/12))))</f>
        <v>2.1083812453305519</v>
      </c>
      <c r="I165" s="18" cm="1">
        <f t="array" ref="I165">INDEX(PremiumsReceived,A165)-INDEX(ExpensesPaid,A165)-INDEX(DeathBenefitsPaid,A165)</f>
        <v>4.0415096682018206</v>
      </c>
      <c r="J165" s="18" cm="1">
        <f t="array" ref="J165">IF(A165=MaxT,INDEX(NetCF,A165),INDEX(NetCF,A165)+(INDEX(BEL,(A165+1))*(1/POWER(1+INDEX(Yield,A165),1/12))))</f>
        <v>-16.482321384049399</v>
      </c>
      <c r="K165" s="18"/>
    </row>
    <row r="166" spans="1:11" x14ac:dyDescent="0.2">
      <c r="A166" s="5">
        <v>165</v>
      </c>
      <c r="B166" s="16">
        <f t="shared" si="2"/>
        <v>35</v>
      </c>
      <c r="C166" s="17" cm="1">
        <f t="array" ref="C166">IF(A166=1,1,INDEX(PolicyHoldersInforce,(A166-1))-INDEX(Deaths,(A166-1))-INDEX(Lapses,(A166-1)))</f>
        <v>0.21544208373939455</v>
      </c>
      <c r="D166" s="17" cm="1">
        <f t="array" ref="D166">(INDEX(PolicyHoldersInforce,A166)-INDEX(Deaths,A166))*(1-POWER(1-INDEX(LapseRate,(DurationInforce+A166)),1/12))</f>
        <v>1.883249464523327E-3</v>
      </c>
      <c r="E166" s="17" cm="1">
        <f t="array" ref="E166">INDEX(PolicyHoldersInforce,A166)*(1-POWER(1-INDEX(Qx,INDEX(Age,A166),Gender+1),1/12))</f>
        <v>7.0255695398907744E-6</v>
      </c>
      <c r="F166" s="18" cm="1">
        <f t="array" ref="F166">INDEX(Deaths,A166)*SumAssured</f>
        <v>3.5127847699453874</v>
      </c>
      <c r="G166" s="18" cm="1">
        <f t="array" ref="G166">INDEX(PolicyHoldersInforce,A166)*Premium</f>
        <v>9.6087169347769965</v>
      </c>
      <c r="H166" s="18" cm="1">
        <f t="array" ref="H166">INDEX(PolicyHoldersInforce,A166)*(Expense*(IF(A166=1,1,POWER(1+INDEX(Inflation,A166-1),(A166-1)/12))))</f>
        <v>2.0983968831875619</v>
      </c>
      <c r="I166" s="18" cm="1">
        <f t="array" ref="I166">INDEX(PremiumsReceived,A166)-INDEX(ExpensesPaid,A166)-INDEX(DeathBenefitsPaid,A166)</f>
        <v>3.9975352816440477</v>
      </c>
      <c r="J166" s="18" cm="1">
        <f t="array" ref="J166">IF(A166=MaxT,INDEX(NetCF,A166),INDEX(NetCF,A166)+(INDEX(BEL,(A166+1))*(1/POWER(1+INDEX(Yield,A166),1/12))))</f>
        <v>-20.62373183769261</v>
      </c>
      <c r="K166" s="18"/>
    </row>
    <row r="167" spans="1:11" x14ac:dyDescent="0.2">
      <c r="A167" s="5">
        <v>166</v>
      </c>
      <c r="B167" s="16">
        <f t="shared" si="2"/>
        <v>35</v>
      </c>
      <c r="C167" s="17" cm="1">
        <f t="array" ref="C167">IF(A167=1,1,INDEX(PolicyHoldersInforce,(A167-1))-INDEX(Deaths,(A167-1))-INDEX(Lapses,(A167-1)))</f>
        <v>0.21355180870533133</v>
      </c>
      <c r="D167" s="17" cm="1">
        <f t="array" ref="D167">(INDEX(PolicyHoldersInforce,A167)-INDEX(Deaths,A167))*(1-POWER(1-INDEX(LapseRate,(DurationInforce+A167)),1/12))</f>
        <v>1.8667259544276509E-3</v>
      </c>
      <c r="E167" s="17" cm="1">
        <f t="array" ref="E167">INDEX(PolicyHoldersInforce,A167)*(1-POWER(1-INDEX(Qx,INDEX(Age,A167),Gender+1),1/12))</f>
        <v>6.9639276430485824E-6</v>
      </c>
      <c r="F167" s="18" cm="1">
        <f t="array" ref="F167">INDEX(Deaths,A167)*SumAssured</f>
        <v>3.4819638215242912</v>
      </c>
      <c r="G167" s="18" cm="1">
        <f t="array" ref="G167">INDEX(PolicyHoldersInforce,A167)*Premium</f>
        <v>9.5244106682577776</v>
      </c>
      <c r="H167" s="18" cm="1">
        <f t="array" ref="H167">INDEX(PolicyHoldersInforce,A167)*(Expense*(IF(A167=1,1,POWER(1+INDEX(Inflation,A167-1),(A167-1)/12))))</f>
        <v>2.0884598025728169</v>
      </c>
      <c r="I167" s="18" cm="1">
        <f t="array" ref="I167">INDEX(PremiumsReceived,A167)-INDEX(ExpensesPaid,A167)-INDEX(DeathBenefitsPaid,A167)</f>
        <v>3.953987044160669</v>
      </c>
      <c r="J167" s="18" cm="1">
        <f t="array" ref="J167">IF(A167=MaxT,INDEX(NetCF,A167),INDEX(NetCF,A167)+(INDEX(BEL,(A167+1))*(1/POWER(1+INDEX(Yield,A167),1/12))))</f>
        <v>-24.741112382022848</v>
      </c>
      <c r="K167" s="18"/>
    </row>
    <row r="168" spans="1:11" x14ac:dyDescent="0.2">
      <c r="A168" s="5">
        <v>167</v>
      </c>
      <c r="B168" s="16">
        <f t="shared" si="2"/>
        <v>35</v>
      </c>
      <c r="C168" s="17" cm="1">
        <f t="array" ref="C168">IF(A168=1,1,INDEX(PolicyHoldersInforce,(A168-1))-INDEX(Deaths,(A168-1))-INDEX(Lapses,(A168-1)))</f>
        <v>0.21167811882326062</v>
      </c>
      <c r="D168" s="17" cm="1">
        <f t="array" ref="D168">(INDEX(PolicyHoldersInforce,A168)-INDEX(Deaths,A168))*(1-POWER(1-INDEX(LapseRate,(DurationInforce+A168)),1/12))</f>
        <v>1.8503474205504872E-3</v>
      </c>
      <c r="E168" s="17" cm="1">
        <f t="array" ref="E168">INDEX(PolicyHoldersInforce,A168)*(1-POWER(1-INDEX(Qx,INDEX(Age,A168),Gender+1),1/12))</f>
        <v>6.9028265882583735E-6</v>
      </c>
      <c r="F168" s="18" cm="1">
        <f t="array" ref="F168">INDEX(Deaths,A168)*SumAssured</f>
        <v>3.4514132941291868</v>
      </c>
      <c r="G168" s="18" cm="1">
        <f t="array" ref="G168">INDEX(PolicyHoldersInforce,A168)*Premium</f>
        <v>9.4408440995174239</v>
      </c>
      <c r="H168" s="18" cm="1">
        <f t="array" ref="H168">INDEX(PolicyHoldersInforce,A168)*(Expense*(IF(A168=1,1,POWER(1+INDEX(Inflation,A168-1),(A168-1)/12))))</f>
        <v>2.0785697795818874</v>
      </c>
      <c r="I168" s="18" cm="1">
        <f t="array" ref="I168">INDEX(PremiumsReceived,A168)-INDEX(ExpensesPaid,A168)-INDEX(DeathBenefitsPaid,A168)</f>
        <v>3.9108610258063501</v>
      </c>
      <c r="J168" s="18" cm="1">
        <f t="array" ref="J168">IF(A168=MaxT,INDEX(NetCF,A168),INDEX(NetCF,A168)+(INDEX(BEL,(A168+1))*(1/POWER(1+INDEX(Yield,A168),1/12))))</f>
        <v>-28.834774273618013</v>
      </c>
      <c r="K168" s="18"/>
    </row>
    <row r="169" spans="1:11" x14ac:dyDescent="0.2">
      <c r="A169" s="5">
        <v>168</v>
      </c>
      <c r="B169" s="16">
        <f t="shared" si="2"/>
        <v>36</v>
      </c>
      <c r="C169" s="17" cm="1">
        <f t="array" ref="C169">IF(A169=1,1,INDEX(PolicyHoldersInforce,(A169-1))-INDEX(Deaths,(A169-1))-INDEX(Lapses,(A169-1)))</f>
        <v>0.20982086857612189</v>
      </c>
      <c r="D169" s="17" cm="1">
        <f t="array" ref="D169">(INDEX(PolicyHoldersInforce,A169)-INDEX(Deaths,A169))*(1-POWER(1-INDEX(LapseRate,(DurationInforce+A169)),1/12))</f>
        <v>1.8341093447272845E-3</v>
      </c>
      <c r="E169" s="17" cm="1">
        <f t="array" ref="E169">INDEX(PolicyHoldersInforce,A169)*(1-POWER(1-INDEX(Qx,INDEX(Age,A169),Gender+1),1/12))</f>
        <v>7.2136065137926433E-6</v>
      </c>
      <c r="F169" s="18" cm="1">
        <f t="array" ref="F169">INDEX(Deaths,A169)*SumAssured</f>
        <v>3.6068032568963218</v>
      </c>
      <c r="G169" s="18" cm="1">
        <f t="array" ref="G169">INDEX(PolicyHoldersInforce,A169)*Premium</f>
        <v>9.358010738495036</v>
      </c>
      <c r="H169" s="18" cm="1">
        <f t="array" ref="H169">INDEX(PolicyHoldersInforce,A169)*(Expense*(IF(A169=1,1,POWER(1+INDEX(Inflation,A169-1),(A169-1)/12))))</f>
        <v>2.0687265913706554</v>
      </c>
      <c r="I169" s="18" cm="1">
        <f t="array" ref="I169">INDEX(PremiumsReceived,A169)-INDEX(ExpensesPaid,A169)-INDEX(DeathBenefitsPaid,A169)</f>
        <v>3.6824808902280588</v>
      </c>
      <c r="J169" s="18" cm="1">
        <f t="array" ref="J169">IF(A169=MaxT,INDEX(NetCF,A169),INDEX(NetCF,A169)+(INDEX(BEL,(A169+1))*(1/POWER(1+INDEX(Yield,A169),1/12))))</f>
        <v>-32.905026335038592</v>
      </c>
      <c r="K169" s="18"/>
    </row>
    <row r="170" spans="1:11" x14ac:dyDescent="0.2">
      <c r="A170" s="5">
        <v>169</v>
      </c>
      <c r="B170" s="16">
        <f t="shared" si="2"/>
        <v>36</v>
      </c>
      <c r="C170" s="17" cm="1">
        <f t="array" ref="C170">IF(A170=1,1,INDEX(PolicyHoldersInforce,(A170-1))-INDEX(Deaths,(A170-1))-INDEX(Lapses,(A170-1)))</f>
        <v>0.20797954562488083</v>
      </c>
      <c r="D170" s="17" cm="1">
        <f t="array" ref="D170">(INDEX(PolicyHoldersInforce,A170)-INDEX(Deaths,A170))*(1-POWER(1-INDEX(LapseRate,(DurationInforce+A170)),1/12))</f>
        <v>1.8180137692278111E-3</v>
      </c>
      <c r="E170" s="17" cm="1">
        <f t="array" ref="E170">INDEX(PolicyHoldersInforce,A170)*(1-POWER(1-INDEX(Qx,INDEX(Age,A170),Gender+1),1/12))</f>
        <v>7.1503021374205209E-6</v>
      </c>
      <c r="F170" s="18" cm="1">
        <f t="array" ref="F170">INDEX(Deaths,A170)*SumAssured</f>
        <v>3.5751510687102606</v>
      </c>
      <c r="G170" s="18" cm="1">
        <f t="array" ref="G170">INDEX(PolicyHoldersInforce,A170)*Premium</f>
        <v>9.275887734869686</v>
      </c>
      <c r="H170" s="18" cm="1">
        <f t="array" ref="H170">INDEX(PolicyHoldersInforce,A170)*(Expense*(IF(A170=1,1,POWER(1+INDEX(Inflation,A170-1),(A170-1)/12))))</f>
        <v>2.058926372098747</v>
      </c>
      <c r="I170" s="18" cm="1">
        <f t="array" ref="I170">INDEX(PremiumsReceived,A170)-INDEX(ExpensesPaid,A170)-INDEX(DeathBenefitsPaid,A170)</f>
        <v>3.6418102940606785</v>
      </c>
      <c r="J170" s="18" cm="1">
        <f t="array" ref="J170">IF(A170=MaxT,INDEX(NetCF,A170),INDEX(NetCF,A170)+(INDEX(BEL,(A170+1))*(1/POWER(1+INDEX(Yield,A170),1/12))))</f>
        <v>-36.765598766745491</v>
      </c>
      <c r="K170" s="18"/>
    </row>
    <row r="171" spans="1:11" x14ac:dyDescent="0.2">
      <c r="A171" s="5">
        <v>170</v>
      </c>
      <c r="B171" s="16">
        <f t="shared" si="2"/>
        <v>36</v>
      </c>
      <c r="C171" s="17" cm="1">
        <f t="array" ref="C171">IF(A171=1,1,INDEX(PolicyHoldersInforce,(A171-1))-INDEX(Deaths,(A171-1))-INDEX(Lapses,(A171-1)))</f>
        <v>0.20615438155351562</v>
      </c>
      <c r="D171" s="17" cm="1">
        <f t="array" ref="D171">(INDEX(PolicyHoldersInforce,A171)-INDEX(Deaths,A171))*(1-POWER(1-INDEX(LapseRate,(DurationInforce+A171)),1/12))</f>
        <v>1.8020594435133649E-3</v>
      </c>
      <c r="E171" s="17" cm="1">
        <f t="array" ref="E171">INDEX(PolicyHoldersInforce,A171)*(1-POWER(1-INDEX(Qx,INDEX(Age,A171),Gender+1),1/12))</f>
        <v>7.0875533006471011E-6</v>
      </c>
      <c r="F171" s="18" cm="1">
        <f t="array" ref="F171">INDEX(Deaths,A171)*SumAssured</f>
        <v>3.5437766503235504</v>
      </c>
      <c r="G171" s="18" cm="1">
        <f t="array" ref="G171">INDEX(PolicyHoldersInforce,A171)*Premium</f>
        <v>9.1944854172867974</v>
      </c>
      <c r="H171" s="18" cm="1">
        <f t="array" ref="H171">INDEX(PolicyHoldersInforce,A171)*(Expense*(IF(A171=1,1,POWER(1+INDEX(Inflation,A171-1),(A171-1)/12))))</f>
        <v>2.0491725795988365</v>
      </c>
      <c r="I171" s="18" cm="1">
        <f t="array" ref="I171">INDEX(PremiumsReceived,A171)-INDEX(ExpensesPaid,A171)-INDEX(DeathBenefitsPaid,A171)</f>
        <v>3.6015361873644101</v>
      </c>
      <c r="J171" s="18" cm="1">
        <f t="array" ref="J171">IF(A171=MaxT,INDEX(NetCF,A171),INDEX(NetCF,A171)+(INDEX(BEL,(A171+1))*(1/POWER(1+INDEX(Yield,A171),1/12))))</f>
        <v>-40.60409416762414</v>
      </c>
      <c r="K171" s="18"/>
    </row>
    <row r="172" spans="1:11" x14ac:dyDescent="0.2">
      <c r="A172" s="5">
        <v>171</v>
      </c>
      <c r="B172" s="16">
        <f t="shared" si="2"/>
        <v>36</v>
      </c>
      <c r="C172" s="17" cm="1">
        <f t="array" ref="C172">IF(A172=1,1,INDEX(PolicyHoldersInforce,(A172-1))-INDEX(Deaths,(A172-1))-INDEX(Lapses,(A172-1)))</f>
        <v>0.20434523455670162</v>
      </c>
      <c r="D172" s="17" cm="1">
        <f t="array" ref="D172">(INDEX(PolicyHoldersInforce,A172)-INDEX(Deaths,A172))*(1-POWER(1-INDEX(LapseRate,(DurationInforce+A172)),1/12))</f>
        <v>1.7862451280195844E-3</v>
      </c>
      <c r="E172" s="17" cm="1">
        <f t="array" ref="E172">INDEX(PolicyHoldersInforce,A172)*(1-POWER(1-INDEX(Qx,INDEX(Age,A172),Gender+1),1/12))</f>
        <v>7.0253551282289398E-6</v>
      </c>
      <c r="F172" s="18" cm="1">
        <f t="array" ref="F172">INDEX(Deaths,A172)*SumAssured</f>
        <v>3.5126775641144699</v>
      </c>
      <c r="G172" s="18" cm="1">
        <f t="array" ref="G172">INDEX(PolicyHoldersInforce,A172)*Premium</f>
        <v>9.1137974612288932</v>
      </c>
      <c r="H172" s="18" cm="1">
        <f t="array" ref="H172">INDEX(PolicyHoldersInforce,A172)*(Expense*(IF(A172=1,1,POWER(1+INDEX(Inflation,A172-1),(A172-1)/12))))</f>
        <v>2.0394649939324565</v>
      </c>
      <c r="I172" s="18" cm="1">
        <f t="array" ref="I172">INDEX(PremiumsReceived,A172)-INDEX(ExpensesPaid,A172)-INDEX(DeathBenefitsPaid,A172)</f>
        <v>3.5616549031819664</v>
      </c>
      <c r="J172" s="18" cm="1">
        <f t="array" ref="J172">IF(A172=MaxT,INDEX(NetCF,A172),INDEX(NetCF,A172)+(INDEX(BEL,(A172+1))*(1/POWER(1+INDEX(Yield,A172),1/12))))</f>
        <v>-44.420803496014322</v>
      </c>
      <c r="K172" s="18"/>
    </row>
    <row r="173" spans="1:11" x14ac:dyDescent="0.2">
      <c r="A173" s="5">
        <v>172</v>
      </c>
      <c r="B173" s="16">
        <f t="shared" si="2"/>
        <v>36</v>
      </c>
      <c r="C173" s="17" cm="1">
        <f t="array" ref="C173">IF(A173=1,1,INDEX(PolicyHoldersInforce,(A173-1))-INDEX(Deaths,(A173-1))-INDEX(Lapses,(A173-1)))</f>
        <v>0.2025519640735538</v>
      </c>
      <c r="D173" s="17" cm="1">
        <f t="array" ref="D173">(INDEX(PolicyHoldersInforce,A173)-INDEX(Deaths,A173))*(1-POWER(1-INDEX(LapseRate,(DurationInforce+A173)),1/12))</f>
        <v>1.7705695940601403E-3</v>
      </c>
      <c r="E173" s="17" cm="1">
        <f t="array" ref="E173">INDEX(PolicyHoldersInforce,A173)*(1-POWER(1-INDEX(Qx,INDEX(Age,A173),Gender+1),1/12))</f>
        <v>6.9637027877062239E-6</v>
      </c>
      <c r="F173" s="18" cm="1">
        <f t="array" ref="F173">INDEX(Deaths,A173)*SumAssured</f>
        <v>3.4818513938531117</v>
      </c>
      <c r="G173" s="18" cm="1">
        <f t="array" ref="G173">INDEX(PolicyHoldersInforce,A173)*Premium</f>
        <v>9.0338175976804997</v>
      </c>
      <c r="H173" s="18" cm="1">
        <f t="array" ref="H173">INDEX(PolicyHoldersInforce,A173)*(Expense*(IF(A173=1,1,POWER(1+INDEX(Inflation,A173-1),(A173-1)/12))))</f>
        <v>2.0298033962030662</v>
      </c>
      <c r="I173" s="18" cm="1">
        <f t="array" ref="I173">INDEX(PremiumsReceived,A173)-INDEX(ExpensesPaid,A173)-INDEX(DeathBenefitsPaid,A173)</f>
        <v>3.5221628076243219</v>
      </c>
      <c r="J173" s="18" cm="1">
        <f t="array" ref="J173">IF(A173=MaxT,INDEX(NetCF,A173),INDEX(NetCF,A173)+(INDEX(BEL,(A173+1))*(1/POWER(1+INDEX(Yield,A173),1/12))))</f>
        <v>-48.216015441703846</v>
      </c>
      <c r="K173" s="18"/>
    </row>
    <row r="174" spans="1:11" x14ac:dyDescent="0.2">
      <c r="A174" s="5">
        <v>173</v>
      </c>
      <c r="B174" s="16">
        <f t="shared" si="2"/>
        <v>36</v>
      </c>
      <c r="C174" s="17" cm="1">
        <f t="array" ref="C174">IF(A174=1,1,INDEX(PolicyHoldersInforce,(A174-1))-INDEX(Deaths,(A174-1))-INDEX(Lapses,(A174-1)))</f>
        <v>0.20077443077670595</v>
      </c>
      <c r="D174" s="17" cm="1">
        <f t="array" ref="D174">(INDEX(PolicyHoldersInforce,A174)-INDEX(Deaths,A174))*(1-POWER(1-INDEX(LapseRate,(DurationInforce+A174)),1/12))</f>
        <v>1.755031623731275E-3</v>
      </c>
      <c r="E174" s="17" cm="1">
        <f t="array" ref="E174">INDEX(PolicyHoldersInforce,A174)*(1-POWER(1-INDEX(Qx,INDEX(Age,A174),Gender+1),1/12))</f>
        <v>6.9025914890273081E-6</v>
      </c>
      <c r="F174" s="18" cm="1">
        <f t="array" ref="F174">INDEX(Deaths,A174)*SumAssured</f>
        <v>3.4512957445136538</v>
      </c>
      <c r="G174" s="18" cm="1">
        <f t="array" ref="G174">INDEX(PolicyHoldersInforce,A174)*Premium</f>
        <v>8.954539612641085</v>
      </c>
      <c r="H174" s="18" cm="1">
        <f t="array" ref="H174">INDEX(PolicyHoldersInforce,A174)*(Expense*(IF(A174=1,1,POWER(1+INDEX(Inflation,A174-1),(A174-1)/12))))</f>
        <v>2.0201875685511035</v>
      </c>
      <c r="I174" s="18" cm="1">
        <f t="array" ref="I174">INDEX(PremiumsReceived,A174)-INDEX(ExpensesPaid,A174)-INDEX(DeathBenefitsPaid,A174)</f>
        <v>3.4830562995763281</v>
      </c>
      <c r="J174" s="18" cm="1">
        <f t="array" ref="J174">IF(A174=MaxT,INDEX(NetCF,A174),INDEX(NetCF,A174)+(INDEX(BEL,(A174+1))*(1/POWER(1+INDEX(Yield,A174),1/12))))</f>
        <v>-51.990016448115504</v>
      </c>
      <c r="K174" s="18"/>
    </row>
    <row r="175" spans="1:11" x14ac:dyDescent="0.2">
      <c r="A175" s="5">
        <v>174</v>
      </c>
      <c r="B175" s="16">
        <f t="shared" si="2"/>
        <v>36</v>
      </c>
      <c r="C175" s="17" cm="1">
        <f t="array" ref="C175">IF(A175=1,1,INDEX(PolicyHoldersInforce,(A175-1))-INDEX(Deaths,(A175-1))-INDEX(Lapses,(A175-1)))</f>
        <v>0.19901249656148565</v>
      </c>
      <c r="D175" s="17" cm="1">
        <f t="array" ref="D175">(INDEX(PolicyHoldersInforce,A175)-INDEX(Deaths,A175))*(1-POWER(1-INDEX(LapseRate,(DurationInforce+A175)),1/12))</f>
        <v>1.7396300098171762E-3</v>
      </c>
      <c r="E175" s="17" cm="1">
        <f t="array" ref="E175">INDEX(PolicyHoldersInforce,A175)*(1-POWER(1-INDEX(Qx,INDEX(Age,A175),Gender+1),1/12))</f>
        <v>6.8420164841765572E-6</v>
      </c>
      <c r="F175" s="18" cm="1">
        <f t="array" ref="F175">INDEX(Deaths,A175)*SumAssured</f>
        <v>3.4210082420882788</v>
      </c>
      <c r="G175" s="18" cm="1">
        <f t="array" ref="G175">INDEX(PolicyHoldersInforce,A175)*Premium</f>
        <v>8.8759573466422594</v>
      </c>
      <c r="H175" s="18" cm="1">
        <f t="array" ref="H175">INDEX(PolicyHoldersInforce,A175)*(Expense*(IF(A175=1,1,POWER(1+INDEX(Inflation,A175-1),(A175-1)/12))))</f>
        <v>2.0106172941490792</v>
      </c>
      <c r="I175" s="18" cm="1">
        <f t="array" ref="I175">INDEX(PremiumsReceived,A175)-INDEX(ExpensesPaid,A175)-INDEX(DeathBenefitsPaid,A175)</f>
        <v>3.4443318104049014</v>
      </c>
      <c r="J175" s="18" cm="1">
        <f t="array" ref="J175">IF(A175=MaxT,INDEX(NetCF,A175),INDEX(NetCF,A175)+(INDEX(BEL,(A175+1))*(1/POWER(1+INDEX(Yield,A175),1/12))))</f>
        <v>-55.743090734306172</v>
      </c>
      <c r="K175" s="18"/>
    </row>
    <row r="176" spans="1:11" x14ac:dyDescent="0.2">
      <c r="A176" s="5">
        <v>175</v>
      </c>
      <c r="B176" s="16">
        <f t="shared" si="2"/>
        <v>36</v>
      </c>
      <c r="C176" s="17" cm="1">
        <f t="array" ref="C176">IF(A176=1,1,INDEX(PolicyHoldersInforce,(A176-1))-INDEX(Deaths,(A176-1))-INDEX(Lapses,(A176-1)))</f>
        <v>0.1972660245351843</v>
      </c>
      <c r="D176" s="17" cm="1">
        <f t="array" ref="D176">(INDEX(PolicyHoldersInforce,A176)-INDEX(Deaths,A176))*(1-POWER(1-INDEX(LapseRate,(DurationInforce+A176)),1/12))</f>
        <v>1.724363555696184E-3</v>
      </c>
      <c r="E176" s="17" cm="1">
        <f t="array" ref="E176">INDEX(PolicyHoldersInforce,A176)*(1-POWER(1-INDEX(Qx,INDEX(Age,A176),Gender+1),1/12))</f>
        <v>6.7819730668054512E-6</v>
      </c>
      <c r="F176" s="18" cm="1">
        <f t="array" ref="F176">INDEX(Deaths,A176)*SumAssured</f>
        <v>3.3909865334027258</v>
      </c>
      <c r="G176" s="18" cm="1">
        <f t="array" ref="G176">INDEX(PolicyHoldersInforce,A176)*Premium</f>
        <v>8.79806469426922</v>
      </c>
      <c r="H176" s="18" cm="1">
        <f t="array" ref="H176">INDEX(PolicyHoldersInforce,A176)*(Expense*(IF(A176=1,1,POWER(1+INDEX(Inflation,A176-1),(A176-1)/12))))</f>
        <v>2.0010923571966837</v>
      </c>
      <c r="I176" s="18" cm="1">
        <f t="array" ref="I176">INDEX(PremiumsReceived,A176)-INDEX(ExpensesPaid,A176)-INDEX(DeathBenefitsPaid,A176)</f>
        <v>3.4059858036698105</v>
      </c>
      <c r="J176" s="18" cm="1">
        <f t="array" ref="J176">IF(A176=MaxT,INDEX(NetCF,A176),INDEX(NetCF,A176)+(INDEX(BEL,(A176+1))*(1/POWER(1+INDEX(Yield,A176),1/12))))</f>
        <v>-59.475520316779779</v>
      </c>
      <c r="K176" s="18"/>
    </row>
    <row r="177" spans="1:11" x14ac:dyDescent="0.2">
      <c r="A177" s="5">
        <v>176</v>
      </c>
      <c r="B177" s="16">
        <f t="shared" si="2"/>
        <v>36</v>
      </c>
      <c r="C177" s="17" cm="1">
        <f t="array" ref="C177">IF(A177=1,1,INDEX(PolicyHoldersInforce,(A177-1))-INDEX(Deaths,(A177-1))-INDEX(Lapses,(A177-1)))</f>
        <v>0.1955348790064213</v>
      </c>
      <c r="D177" s="17" cm="1">
        <f t="array" ref="D177">(INDEX(PolicyHoldersInforce,A177)-INDEX(Deaths,A177))*(1-POWER(1-INDEX(LapseRate,(DurationInforce+A177)),1/12))</f>
        <v>1.7092310752478191E-3</v>
      </c>
      <c r="E177" s="17" cm="1">
        <f t="array" ref="E177">INDEX(PolicyHoldersInforce,A177)*(1-POWER(1-INDEX(Qx,INDEX(Age,A177),Gender+1),1/12))</f>
        <v>6.7224565718669261E-6</v>
      </c>
      <c r="F177" s="18" cm="1">
        <f t="array" ref="F177">INDEX(Deaths,A177)*SumAssured</f>
        <v>3.3612282859334632</v>
      </c>
      <c r="G177" s="18" cm="1">
        <f t="array" ref="G177">INDEX(PolicyHoldersInforce,A177)*Premium</f>
        <v>8.72085560368639</v>
      </c>
      <c r="H177" s="18" cm="1">
        <f t="array" ref="H177">INDEX(PolicyHoldersInforce,A177)*(Expense*(IF(A177=1,1,POWER(1+INDEX(Inflation,A177-1),(A177-1)/12))))</f>
        <v>1.9916125429159226</v>
      </c>
      <c r="I177" s="18" cm="1">
        <f t="array" ref="I177">INDEX(PremiumsReceived,A177)-INDEX(ExpensesPaid,A177)-INDEX(DeathBenefitsPaid,A177)</f>
        <v>3.368014774837004</v>
      </c>
      <c r="J177" s="18" cm="1">
        <f t="array" ref="J177">IF(A177=MaxT,INDEX(NetCF,A177),INDEX(NetCF,A177)+(INDEX(BEL,(A177+1))*(1/POWER(1+INDEX(Yield,A177),1/12))))</f>
        <v>-63.187585031115802</v>
      </c>
      <c r="K177" s="18"/>
    </row>
    <row r="178" spans="1:11" x14ac:dyDescent="0.2">
      <c r="A178" s="5">
        <v>177</v>
      </c>
      <c r="B178" s="16">
        <f t="shared" si="2"/>
        <v>36</v>
      </c>
      <c r="C178" s="17" cm="1">
        <f t="array" ref="C178">IF(A178=1,1,INDEX(PolicyHoldersInforce,(A178-1))-INDEX(Deaths,(A178-1))-INDEX(Lapses,(A178-1)))</f>
        <v>0.19381892547460161</v>
      </c>
      <c r="D178" s="17" cm="1">
        <f t="array" ref="D178">(INDEX(PolicyHoldersInforce,A178)-INDEX(Deaths,A178))*(1-POWER(1-INDEX(LapseRate,(DurationInforce+A178)),1/12))</f>
        <v>1.6942313927606292E-3</v>
      </c>
      <c r="E178" s="17" cm="1">
        <f t="array" ref="E178">INDEX(PolicyHoldersInforce,A178)*(1-POWER(1-INDEX(Qx,INDEX(Age,A178),Gender+1),1/12))</f>
        <v>6.663462375252926E-6</v>
      </c>
      <c r="F178" s="18" cm="1">
        <f t="array" ref="F178">INDEX(Deaths,A178)*SumAssured</f>
        <v>3.3317311876264628</v>
      </c>
      <c r="G178" s="18" cm="1">
        <f t="array" ref="G178">INDEX(PolicyHoldersInforce,A178)*Premium</f>
        <v>8.6443240761672318</v>
      </c>
      <c r="H178" s="18" cm="1">
        <f t="array" ref="H178">INDEX(PolicyHoldersInforce,A178)*(Expense*(IF(A178=1,1,POWER(1+INDEX(Inflation,A178-1),(A178-1)/12))))</f>
        <v>1.9821776375462741</v>
      </c>
      <c r="I178" s="18" cm="1">
        <f t="array" ref="I178">INDEX(PremiumsReceived,A178)-INDEX(ExpensesPaid,A178)-INDEX(DeathBenefitsPaid,A178)</f>
        <v>3.3304152509944953</v>
      </c>
      <c r="J178" s="18" cm="1">
        <f t="array" ref="J178">IF(A178=MaxT,INDEX(NetCF,A178),INDEX(NetCF,A178)+(INDEX(BEL,(A178+1))*(1/POWER(1+INDEX(Yield,A178),1/12))))</f>
        <v>-66.879562553415028</v>
      </c>
      <c r="K178" s="18"/>
    </row>
    <row r="179" spans="1:11" x14ac:dyDescent="0.2">
      <c r="A179" s="5">
        <v>178</v>
      </c>
      <c r="B179" s="16">
        <f t="shared" si="2"/>
        <v>36</v>
      </c>
      <c r="C179" s="17" cm="1">
        <f t="array" ref="C179">IF(A179=1,1,INDEX(PolicyHoldersInforce,(A179-1))-INDEX(Deaths,(A179-1))-INDEX(Lapses,(A179-1)))</f>
        <v>0.19211803061946575</v>
      </c>
      <c r="D179" s="17" cm="1">
        <f t="array" ref="D179">(INDEX(PolicyHoldersInforce,A179)-INDEX(Deaths,A179))*(1-POWER(1-INDEX(LapseRate,(DurationInforce+A179)),1/12))</f>
        <v>1.6793633428408403E-3</v>
      </c>
      <c r="E179" s="17" cm="1">
        <f t="array" ref="E179">INDEX(PolicyHoldersInforce,A179)*(1-POWER(1-INDEX(Qx,INDEX(Age,A179),Gender+1),1/12))</f>
        <v>6.6049858934351359E-6</v>
      </c>
      <c r="F179" s="18" cm="1">
        <f t="array" ref="F179">INDEX(Deaths,A179)*SumAssured</f>
        <v>3.3024929467175679</v>
      </c>
      <c r="G179" s="18" cm="1">
        <f t="array" ref="G179">INDEX(PolicyHoldersInforce,A179)*Premium</f>
        <v>8.568464165628173</v>
      </c>
      <c r="H179" s="18" cm="1">
        <f t="array" ref="H179">INDEX(PolicyHoldersInforce,A179)*(Expense*(IF(A179=1,1,POWER(1+INDEX(Inflation,A179-1),(A179-1)/12))))</f>
        <v>1.9727874283398692</v>
      </c>
      <c r="I179" s="18" cm="1">
        <f t="array" ref="I179">INDEX(PremiumsReceived,A179)-INDEX(ExpensesPaid,A179)-INDEX(DeathBenefitsPaid,A179)</f>
        <v>3.2931837905707364</v>
      </c>
      <c r="J179" s="18" cm="1">
        <f t="array" ref="J179">IF(A179=MaxT,INDEX(NetCF,A179),INDEX(NetCF,A179)+(INDEX(BEL,(A179+1))*(1/POWER(1+INDEX(Yield,A179),1/12))))</f>
        <v>-70.551728421564093</v>
      </c>
      <c r="K179" s="18"/>
    </row>
    <row r="180" spans="1:11" x14ac:dyDescent="0.2">
      <c r="A180" s="5">
        <v>179</v>
      </c>
      <c r="B180" s="16">
        <f t="shared" si="2"/>
        <v>36</v>
      </c>
      <c r="C180" s="17" cm="1">
        <f t="array" ref="C180">IF(A180=1,1,INDEX(PolicyHoldersInforce,(A180-1))-INDEX(Deaths,(A180-1))-INDEX(Lapses,(A180-1)))</f>
        <v>0.19043206229073148</v>
      </c>
      <c r="D180" s="17" cm="1">
        <f t="array" ref="D180">(INDEX(PolicyHoldersInforce,A180)-INDEX(Deaths,A180))*(1-POWER(1-INDEX(LapseRate,(DurationInforce+A180)),1/12))</f>
        <v>1.6646257703218136E-3</v>
      </c>
      <c r="E180" s="17" cm="1">
        <f t="array" ref="E180">INDEX(PolicyHoldersInforce,A180)*(1-POWER(1-INDEX(Qx,INDEX(Age,A180),Gender+1),1/12))</f>
        <v>6.5470225831088645E-6</v>
      </c>
      <c r="F180" s="18" cm="1">
        <f t="array" ref="F180">INDEX(Deaths,A180)*SumAssured</f>
        <v>3.2735112915544322</v>
      </c>
      <c r="G180" s="18" cm="1">
        <f t="array" ref="G180">INDEX(PolicyHoldersInforce,A180)*Premium</f>
        <v>8.4932699781666248</v>
      </c>
      <c r="H180" s="18" cm="1">
        <f t="array" ref="H180">INDEX(PolicyHoldersInforce,A180)*(Expense*(IF(A180=1,1,POWER(1+INDEX(Inflation,A180-1),(A180-1)/12))))</f>
        <v>1.9634417035566907</v>
      </c>
      <c r="I180" s="18" cm="1">
        <f t="array" ref="I180">INDEX(PremiumsReceived,A180)-INDEX(ExpensesPaid,A180)-INDEX(DeathBenefitsPaid,A180)</f>
        <v>3.2563169830555019</v>
      </c>
      <c r="J180" s="18" cm="1">
        <f t="array" ref="J180">IF(A180=MaxT,INDEX(NetCF,A180),INDEX(NetCF,A180)+(INDEX(BEL,(A180+1))*(1/POWER(1+INDEX(Yield,A180),1/12))))</f>
        <v>-74.204356056320719</v>
      </c>
      <c r="K180" s="18"/>
    </row>
    <row r="181" spans="1:11" x14ac:dyDescent="0.2">
      <c r="A181" s="5">
        <v>180</v>
      </c>
      <c r="B181" s="16">
        <f t="shared" si="2"/>
        <v>37</v>
      </c>
      <c r="C181" s="17" cm="1">
        <f t="array" ref="C181">IF(A181=1,1,INDEX(PolicyHoldersInforce,(A181-1))-INDEX(Deaths,(A181-1))-INDEX(Lapses,(A181-1)))</f>
        <v>0.18876088949782657</v>
      </c>
      <c r="D181" s="17" cm="1">
        <f t="array" ref="D181">(INDEX(PolicyHoldersInforce,A181)-INDEX(Deaths,A181))*(1-POWER(1-INDEX(LapseRate,(DurationInforce+A181)),1/12))</f>
        <v>1.6500142466241024E-3</v>
      </c>
      <c r="E181" s="17" cm="1">
        <f t="array" ref="E181">INDEX(PolicyHoldersInforce,A181)*(1-POWER(1-INDEX(Qx,INDEX(Age,A181),Gender+1),1/12))</f>
        <v>6.8651909478486722E-6</v>
      </c>
      <c r="F181" s="18" cm="1">
        <f t="array" ref="F181">INDEX(Deaths,A181)*SumAssured</f>
        <v>3.4325954739243363</v>
      </c>
      <c r="G181" s="18" cm="1">
        <f t="array" ref="G181">INDEX(PolicyHoldersInforce,A181)*Premium</f>
        <v>8.4187356716030646</v>
      </c>
      <c r="H181" s="18" cm="1">
        <f t="array" ref="H181">INDEX(PolicyHoldersInforce,A181)*(Expense*(IF(A181=1,1,POWER(1+INDEX(Inflation,A181-1),(A181-1)/12))))</f>
        <v>1.9541402524598044</v>
      </c>
      <c r="I181" s="18" cm="1">
        <f t="array" ref="I181">INDEX(PremiumsReceived,A181)-INDEX(ExpensesPaid,A181)-INDEX(DeathBenefitsPaid,A181)</f>
        <v>3.0319999452189235</v>
      </c>
      <c r="J181" s="18" cm="1">
        <f t="array" ref="J181">IF(A181=MaxT,INDEX(NetCF,A181),INDEX(NetCF,A181)+(INDEX(BEL,(A181+1))*(1/POWER(1+INDEX(Yield,A181),1/12))))</f>
        <v>-77.83771678222088</v>
      </c>
      <c r="K181" s="18"/>
    </row>
    <row r="182" spans="1:11" x14ac:dyDescent="0.2">
      <c r="A182" s="5">
        <v>181</v>
      </c>
      <c r="B182" s="16">
        <f t="shared" si="2"/>
        <v>37</v>
      </c>
      <c r="C182" s="17" cm="1">
        <f t="array" ref="C182">IF(A182=1,1,INDEX(PolicyHoldersInforce,(A182-1))-INDEX(Deaths,(A182-1))-INDEX(Lapses,(A182-1)))</f>
        <v>0.18710401006025462</v>
      </c>
      <c r="D182" s="17" cm="1">
        <f t="array" ref="D182">(INDEX(PolicyHoldersInforce,A182)-INDEX(Deaths,A182))*(1-POWER(1-INDEX(LapseRate,(DurationInforce+A182)),1/12))</f>
        <v>1.6355309779543827E-3</v>
      </c>
      <c r="E182" s="17" cm="1">
        <f t="array" ref="E182">INDEX(PolicyHoldersInforce,A182)*(1-POWER(1-INDEX(Qx,INDEX(Age,A182),Gender+1),1/12))</f>
        <v>6.8049306166605925E-6</v>
      </c>
      <c r="F182" s="18" cm="1">
        <f t="array" ref="F182">INDEX(Deaths,A182)*SumAssured</f>
        <v>3.4024653083302963</v>
      </c>
      <c r="G182" s="18" cm="1">
        <f t="array" ref="G182">INDEX(PolicyHoldersInforce,A182)*Premium</f>
        <v>8.3448388486873561</v>
      </c>
      <c r="H182" s="18" cm="1">
        <f t="array" ref="H182">INDEX(PolicyHoldersInforce,A182)*(Expense*(IF(A182=1,1,POWER(1+INDEX(Inflation,A182-1),(A182-1)/12))))</f>
        <v>1.9448789949756569</v>
      </c>
      <c r="I182" s="18" cm="1">
        <f t="array" ref="I182">INDEX(PremiumsReceived,A182)-INDEX(ExpensesPaid,A182)-INDEX(DeathBenefitsPaid,A182)</f>
        <v>2.9974945453814033</v>
      </c>
      <c r="J182" s="18" cm="1">
        <f t="array" ref="J182">IF(A182=MaxT,INDEX(NetCF,A182),INDEX(NetCF,A182)+(INDEX(BEL,(A182+1))*(1/POWER(1+INDEX(Yield,A182),1/12))))</f>
        <v>-81.263354162815588</v>
      </c>
      <c r="K182" s="18"/>
    </row>
    <row r="183" spans="1:11" x14ac:dyDescent="0.2">
      <c r="A183" s="5">
        <v>182</v>
      </c>
      <c r="B183" s="16">
        <f t="shared" si="2"/>
        <v>37</v>
      </c>
      <c r="C183" s="17" cm="1">
        <f t="array" ref="C183">IF(A183=1,1,INDEX(PolicyHoldersInforce,(A183-1))-INDEX(Deaths,(A183-1))-INDEX(Lapses,(A183-1)))</f>
        <v>0.18546167415168358</v>
      </c>
      <c r="D183" s="17" cm="1">
        <f t="array" ref="D183">(INDEX(PolicyHoldersInforce,A183)-INDEX(Deaths,A183))*(1-POWER(1-INDEX(LapseRate,(DurationInforce+A183)),1/12))</f>
        <v>1.6211748385332675E-3</v>
      </c>
      <c r="E183" s="17" cm="1">
        <f t="array" ref="E183">INDEX(PolicyHoldersInforce,A183)*(1-POWER(1-INDEX(Qx,INDEX(Age,A183),Gender+1),1/12))</f>
        <v>6.745199230339812E-6</v>
      </c>
      <c r="F183" s="18" cm="1">
        <f t="array" ref="F183">INDEX(Deaths,A183)*SumAssured</f>
        <v>3.3725996151699058</v>
      </c>
      <c r="G183" s="18" cm="1">
        <f t="array" ref="G183">INDEX(PolicyHoldersInforce,A183)*Premium</f>
        <v>8.2715906671650874</v>
      </c>
      <c r="H183" s="18" cm="1">
        <f t="array" ref="H183">INDEX(PolicyHoldersInforce,A183)*(Expense*(IF(A183=1,1,POWER(1+INDEX(Inflation,A183-1),(A183-1)/12))))</f>
        <v>1.9356616293718809</v>
      </c>
      <c r="I183" s="18" cm="1">
        <f t="array" ref="I183">INDEX(PremiumsReceived,A183)-INDEX(ExpensesPaid,A183)-INDEX(DeathBenefitsPaid,A183)</f>
        <v>2.9633294226233011</v>
      </c>
      <c r="J183" s="18" cm="1">
        <f t="array" ref="J183">IF(A183=MaxT,INDEX(NetCF,A183),INDEX(NetCF,A183)+(INDEX(BEL,(A183+1))*(1/POWER(1+INDEX(Yield,A183),1/12))))</f>
        <v>-84.670992649962855</v>
      </c>
      <c r="K183" s="18"/>
    </row>
    <row r="184" spans="1:11" x14ac:dyDescent="0.2">
      <c r="A184" s="5">
        <v>183</v>
      </c>
      <c r="B184" s="16">
        <f t="shared" si="2"/>
        <v>37</v>
      </c>
      <c r="C184" s="17" cm="1">
        <f t="array" ref="C184">IF(A184=1,1,INDEX(PolicyHoldersInforce,(A184-1))-INDEX(Deaths,(A184-1))-INDEX(Lapses,(A184-1)))</f>
        <v>0.18383375411391997</v>
      </c>
      <c r="D184" s="17" cm="1">
        <f t="array" ref="D184">(INDEX(PolicyHoldersInforce,A184)-INDEX(Deaths,A184))*(1-POWER(1-INDEX(LapseRate,(DurationInforce+A184)),1/12))</f>
        <v>1.60694471246308E-3</v>
      </c>
      <c r="E184" s="17" cm="1">
        <f t="array" ref="E184">INDEX(PolicyHoldersInforce,A184)*(1-POWER(1-INDEX(Qx,INDEX(Age,A184),Gender+1),1/12))</f>
        <v>6.6859921459866483E-6</v>
      </c>
      <c r="F184" s="18" cm="1">
        <f t="array" ref="F184">INDEX(Deaths,A184)*SumAssured</f>
        <v>3.3429960729933241</v>
      </c>
      <c r="G184" s="18" cm="1">
        <f t="array" ref="G184">INDEX(PolicyHoldersInforce,A184)*Premium</f>
        <v>8.1989854334808303</v>
      </c>
      <c r="H184" s="18" cm="1">
        <f t="array" ref="H184">INDEX(PolicyHoldersInforce,A184)*(Expense*(IF(A184=1,1,POWER(1+INDEX(Inflation,A184-1),(A184-1)/12))))</f>
        <v>1.9264879476316725</v>
      </c>
      <c r="I184" s="18" cm="1">
        <f t="array" ref="I184">INDEX(PremiumsReceived,A184)-INDEX(ExpensesPaid,A184)-INDEX(DeathBenefitsPaid,A184)</f>
        <v>2.9295014128558337</v>
      </c>
      <c r="J184" s="18" cm="1">
        <f t="array" ref="J184">IF(A184=MaxT,INDEX(NetCF,A184),INDEX(NetCF,A184)+(INDEX(BEL,(A184+1))*(1/POWER(1+INDEX(Yield,A184),1/12))))</f>
        <v>-88.060886566534023</v>
      </c>
      <c r="K184" s="18"/>
    </row>
    <row r="185" spans="1:11" x14ac:dyDescent="0.2">
      <c r="A185" s="5">
        <v>184</v>
      </c>
      <c r="B185" s="16">
        <f t="shared" si="2"/>
        <v>37</v>
      </c>
      <c r="C185" s="17" cm="1">
        <f t="array" ref="C185">IF(A185=1,1,INDEX(PolicyHoldersInforce,(A185-1))-INDEX(Deaths,(A185-1))-INDEX(Lapses,(A185-1)))</f>
        <v>0.1822201234093109</v>
      </c>
      <c r="D185" s="17" cm="1">
        <f t="array" ref="D185">(INDEX(PolicyHoldersInforce,A185)-INDEX(Deaths,A185))*(1-POWER(1-INDEX(LapseRate,(DurationInforce+A185)),1/12))</f>
        <v>1.592839493641118E-3</v>
      </c>
      <c r="E185" s="17" cm="1">
        <f t="array" ref="E185">INDEX(PolicyHoldersInforce,A185)*(1-POWER(1-INDEX(Qx,INDEX(Age,A185),Gender+1),1/12))</f>
        <v>6.6273047614552225E-6</v>
      </c>
      <c r="F185" s="18" cm="1">
        <f t="array" ref="F185">INDEX(Deaths,A185)*SumAssured</f>
        <v>3.313652380727611</v>
      </c>
      <c r="G185" s="18" cm="1">
        <f t="array" ref="G185">INDEX(PolicyHoldersInforce,A185)*Premium</f>
        <v>8.1270175040552672</v>
      </c>
      <c r="H185" s="18" cm="1">
        <f t="array" ref="H185">INDEX(PolicyHoldersInforce,A185)*(Expense*(IF(A185=1,1,POWER(1+INDEX(Inflation,A185-1),(A185-1)/12))))</f>
        <v>1.9173577427240851</v>
      </c>
      <c r="I185" s="18" cm="1">
        <f t="array" ref="I185">INDEX(PremiumsReceived,A185)-INDEX(ExpensesPaid,A185)-INDEX(DeathBenefitsPaid,A185)</f>
        <v>2.8960073806035713</v>
      </c>
      <c r="J185" s="18" cm="1">
        <f t="array" ref="J185">IF(A185=MaxT,INDEX(NetCF,A185),INDEX(NetCF,A185)+(INDEX(BEL,(A185+1))*(1/POWER(1+INDEX(Yield,A185),1/12))))</f>
        <v>-91.433288293839709</v>
      </c>
      <c r="K185" s="18"/>
    </row>
    <row r="186" spans="1:11" x14ac:dyDescent="0.2">
      <c r="A186" s="5">
        <v>185</v>
      </c>
      <c r="B186" s="16">
        <f t="shared" si="2"/>
        <v>37</v>
      </c>
      <c r="C186" s="17" cm="1">
        <f t="array" ref="C186">IF(A186=1,1,INDEX(PolicyHoldersInforce,(A186-1))-INDEX(Deaths,(A186-1))-INDEX(Lapses,(A186-1)))</f>
        <v>0.18062065661090834</v>
      </c>
      <c r="D186" s="17" cm="1">
        <f t="array" ref="D186">(INDEX(PolicyHoldersInforce,A186)-INDEX(Deaths,A186))*(1-POWER(1-INDEX(LapseRate,(DurationInforce+A186)),1/12))</f>
        <v>1.5788580856736752E-3</v>
      </c>
      <c r="E186" s="17" cm="1">
        <f t="array" ref="E186">INDEX(PolicyHoldersInforce,A186)*(1-POWER(1-INDEX(Qx,INDEX(Age,A186),Gender+1),1/12))</f>
        <v>6.5691325149957452E-6</v>
      </c>
      <c r="F186" s="18" cm="1">
        <f t="array" ref="F186">INDEX(Deaths,A186)*SumAssured</f>
        <v>3.2845662574978727</v>
      </c>
      <c r="G186" s="18" cm="1">
        <f t="array" ref="G186">INDEX(PolicyHoldersInforce,A186)*Premium</f>
        <v>8.0556812848465125</v>
      </c>
      <c r="H186" s="18" cm="1">
        <f t="array" ref="H186">INDEX(PolicyHoldersInforce,A186)*(Expense*(IF(A186=1,1,POWER(1+INDEX(Inflation,A186-1),(A186-1)/12))))</f>
        <v>1.9082708085993532</v>
      </c>
      <c r="I186" s="18" cm="1">
        <f t="array" ref="I186">INDEX(PremiumsReceived,A186)-INDEX(ExpensesPaid,A186)-INDEX(DeathBenefitsPaid,A186)</f>
        <v>2.8628442187492871</v>
      </c>
      <c r="J186" s="18" cm="1">
        <f t="array" ref="J186">IF(A186=MaxT,INDEX(NetCF,A186),INDEX(NetCF,A186)+(INDEX(BEL,(A186+1))*(1/POWER(1+INDEX(Yield,A186),1/12))))</f>
        <v>-94.788448290931839</v>
      </c>
      <c r="K186" s="18"/>
    </row>
    <row r="187" spans="1:11" x14ac:dyDescent="0.2">
      <c r="A187" s="5">
        <v>186</v>
      </c>
      <c r="B187" s="16">
        <f t="shared" si="2"/>
        <v>37</v>
      </c>
      <c r="C187" s="17" cm="1">
        <f t="array" ref="C187">IF(A187=1,1,INDEX(PolicyHoldersInforce,(A187-1))-INDEX(Deaths,(A187-1))-INDEX(Lapses,(A187-1)))</f>
        <v>0.17903522939271968</v>
      </c>
      <c r="D187" s="17" cm="1">
        <f t="array" ref="D187">(INDEX(PolicyHoldersInforce,A187)-INDEX(Deaths,A187))*(1-POWER(1-INDEX(LapseRate,(DurationInforce+A187)),1/12))</f>
        <v>1.5649994017908201E-3</v>
      </c>
      <c r="E187" s="17" cm="1">
        <f t="array" ref="E187">INDEX(PolicyHoldersInforce,A187)*(1-POWER(1-INDEX(Qx,INDEX(Age,A187),Gender+1),1/12))</f>
        <v>6.5114708848999243E-6</v>
      </c>
      <c r="F187" s="18" cm="1">
        <f t="array" ref="F187">INDEX(Deaths,A187)*SumAssured</f>
        <v>3.255735442449962</v>
      </c>
      <c r="G187" s="18" cm="1">
        <f t="array" ref="G187">INDEX(PolicyHoldersInforce,A187)*Premium</f>
        <v>7.9849712309152983</v>
      </c>
      <c r="H187" s="18" cm="1">
        <f t="array" ref="H187">INDEX(PolicyHoldersInforce,A187)*(Expense*(IF(A187=1,1,POWER(1+INDEX(Inflation,A187-1),(A187-1)/12))))</f>
        <v>1.8992269401842412</v>
      </c>
      <c r="I187" s="18" cm="1">
        <f t="array" ref="I187">INDEX(PremiumsReceived,A187)-INDEX(ExpensesPaid,A187)-INDEX(DeathBenefitsPaid,A187)</f>
        <v>2.830008848281095</v>
      </c>
      <c r="J187" s="18" cm="1">
        <f t="array" ref="J187">IF(A187=MaxT,INDEX(NetCF,A187),INDEX(NetCF,A187)+(INDEX(BEL,(A187+1))*(1/POWER(1+INDEX(Yield,A187),1/12))))</f>
        <v>-98.1266151137431</v>
      </c>
      <c r="K187" s="18"/>
    </row>
    <row r="188" spans="1:11" x14ac:dyDescent="0.2">
      <c r="A188" s="5">
        <v>187</v>
      </c>
      <c r="B188" s="16">
        <f t="shared" si="2"/>
        <v>37</v>
      </c>
      <c r="C188" s="17" cm="1">
        <f t="array" ref="C188">IF(A188=1,1,INDEX(PolicyHoldersInforce,(A188-1))-INDEX(Deaths,(A188-1))-INDEX(Lapses,(A188-1)))</f>
        <v>0.17746371852004397</v>
      </c>
      <c r="D188" s="17" cm="1">
        <f t="array" ref="D188">(INDEX(PolicyHoldersInforce,A188)-INDEX(Deaths,A188))*(1-POWER(1-INDEX(LapseRate,(DurationInforce+A188)),1/12))</f>
        <v>1.5512623647619211E-3</v>
      </c>
      <c r="E188" s="17" cm="1">
        <f t="array" ref="E188">INDEX(PolicyHoldersInforce,A188)*(1-POWER(1-INDEX(Qx,INDEX(Age,A188),Gender+1),1/12))</f>
        <v>6.4543153891495022E-6</v>
      </c>
      <c r="F188" s="18" cm="1">
        <f t="array" ref="F188">INDEX(Deaths,A188)*SumAssured</f>
        <v>3.2271576945747511</v>
      </c>
      <c r="G188" s="18" cm="1">
        <f t="array" ref="G188">INDEX(PolicyHoldersInforce,A188)*Premium</f>
        <v>7.9148818459939614</v>
      </c>
      <c r="H188" s="18" cm="1">
        <f t="array" ref="H188">INDEX(PolicyHoldersInforce,A188)*(Expense*(IF(A188=1,1,POWER(1+INDEX(Inflation,A188-1),(A188-1)/12))))</f>
        <v>1.8902259333774196</v>
      </c>
      <c r="I188" s="18" cm="1">
        <f t="array" ref="I188">INDEX(PremiumsReceived,A188)-INDEX(ExpensesPaid,A188)-INDEX(DeathBenefitsPaid,A188)</f>
        <v>2.7974982180417904</v>
      </c>
      <c r="J188" s="18" cm="1">
        <f t="array" ref="J188">IF(A188=MaxT,INDEX(NetCF,A188),INDEX(NetCF,A188)+(INDEX(BEL,(A188+1))*(1/POWER(1+INDEX(Yield,A188),1/12))))</f>
        <v>-101.44803543406567</v>
      </c>
      <c r="K188" s="18"/>
    </row>
    <row r="189" spans="1:11" x14ac:dyDescent="0.2">
      <c r="A189" s="5">
        <v>188</v>
      </c>
      <c r="B189" s="16">
        <f t="shared" si="2"/>
        <v>37</v>
      </c>
      <c r="C189" s="17" cm="1">
        <f t="array" ref="C189">IF(A189=1,1,INDEX(PolicyHoldersInforce,(A189-1))-INDEX(Deaths,(A189-1))-INDEX(Lapses,(A189-1)))</f>
        <v>0.17590600183989291</v>
      </c>
      <c r="D189" s="17" cm="1">
        <f t="array" ref="D189">(INDEX(PolicyHoldersInforce,A189)-INDEX(Deaths,A189))*(1-POWER(1-INDEX(LapseRate,(DurationInforce+A189)),1/12))</f>
        <v>1.5376459068119131E-3</v>
      </c>
      <c r="E189" s="17" cm="1">
        <f t="array" ref="E189">INDEX(PolicyHoldersInforce,A189)*(1-POWER(1-INDEX(Qx,INDEX(Age,A189),Gender+1),1/12))</f>
        <v>6.3976615850678622E-6</v>
      </c>
      <c r="F189" s="18" cm="1">
        <f t="array" ref="F189">INDEX(Deaths,A189)*SumAssured</f>
        <v>3.198830792533931</v>
      </c>
      <c r="G189" s="18" cm="1">
        <f t="array" ref="G189">INDEX(PolicyHoldersInforce,A189)*Premium</f>
        <v>7.845407682059224</v>
      </c>
      <c r="H189" s="18" cm="1">
        <f t="array" ref="H189">INDEX(PolicyHoldersInforce,A189)*(Expense*(IF(A189=1,1,POWER(1+INDEX(Inflation,A189-1),(A189-1)/12))))</f>
        <v>1.8812675850448555</v>
      </c>
      <c r="I189" s="18" cm="1">
        <f t="array" ref="I189">INDEX(PremiumsReceived,A189)-INDEX(ExpensesPaid,A189)-INDEX(DeathBenefitsPaid,A189)</f>
        <v>2.7653093044804375</v>
      </c>
      <c r="J189" s="18" cm="1">
        <f t="array" ref="J189">IF(A189=MaxT,INDEX(NetCF,A189),INDEX(NetCF,A189)+(INDEX(BEL,(A189+1))*(1/POWER(1+INDEX(Yield,A189),1/12))))</f>
        <v>-104.75295405837028</v>
      </c>
      <c r="K189" s="18"/>
    </row>
    <row r="190" spans="1:11" x14ac:dyDescent="0.2">
      <c r="A190" s="5">
        <v>189</v>
      </c>
      <c r="B190" s="16">
        <f t="shared" si="2"/>
        <v>37</v>
      </c>
      <c r="C190" s="17" cm="1">
        <f t="array" ref="C190">IF(A190=1,1,INDEX(PolicyHoldersInforce,(A190-1))-INDEX(Deaths,(A190-1))-INDEX(Lapses,(A190-1)))</f>
        <v>0.17436195827149595</v>
      </c>
      <c r="D190" s="17" cm="1">
        <f t="array" ref="D190">(INDEX(PolicyHoldersInforce,A190)-INDEX(Deaths,A190))*(1-POWER(1-INDEX(LapseRate,(DurationInforce+A190)),1/12))</f>
        <v>1.5241489695383013E-3</v>
      </c>
      <c r="E190" s="17" cm="1">
        <f t="array" ref="E190">INDEX(PolicyHoldersInforce,A190)*(1-POWER(1-INDEX(Qx,INDEX(Age,A190),Gender+1),1/12))</f>
        <v>6.3415050689747074E-6</v>
      </c>
      <c r="F190" s="18" cm="1">
        <f t="array" ref="F190">INDEX(Deaths,A190)*SumAssured</f>
        <v>3.1707525344873537</v>
      </c>
      <c r="G190" s="18" cm="1">
        <f t="array" ref="G190">INDEX(PolicyHoldersInforce,A190)*Premium</f>
        <v>7.77654333890872</v>
      </c>
      <c r="H190" s="18" cm="1">
        <f t="array" ref="H190">INDEX(PolicyHoldersInforce,A190)*(Expense*(IF(A190=1,1,POWER(1+INDEX(Inflation,A190-1),(A190-1)/12))))</f>
        <v>1.8723516930152284</v>
      </c>
      <c r="I190" s="18" cm="1">
        <f t="array" ref="I190">INDEX(PremiumsReceived,A190)-INDEX(ExpensesPaid,A190)-INDEX(DeathBenefitsPaid,A190)</f>
        <v>2.7334391114061378</v>
      </c>
      <c r="J190" s="18" cm="1">
        <f t="array" ref="J190">IF(A190=MaxT,INDEX(NetCF,A190),INDEX(NetCF,A190)+(INDEX(BEL,(A190+1))*(1/POWER(1+INDEX(Yield,A190),1/12))))</f>
        <v>-108.04161394646727</v>
      </c>
      <c r="K190" s="18"/>
    </row>
    <row r="191" spans="1:11" x14ac:dyDescent="0.2">
      <c r="A191" s="5">
        <v>190</v>
      </c>
      <c r="B191" s="16">
        <f t="shared" si="2"/>
        <v>37</v>
      </c>
      <c r="C191" s="17" cm="1">
        <f t="array" ref="C191">IF(A191=1,1,INDEX(PolicyHoldersInforce,(A191-1))-INDEX(Deaths,(A191-1))-INDEX(Lapses,(A191-1)))</f>
        <v>0.17283146779688865</v>
      </c>
      <c r="D191" s="17" cm="1">
        <f t="array" ref="D191">(INDEX(PolicyHoldersInforce,A191)-INDEX(Deaths,A191))*(1-POWER(1-INDEX(LapseRate,(DurationInforce+A191)),1/12))</f>
        <v>1.5107705038288908E-3</v>
      </c>
      <c r="E191" s="17" cm="1">
        <f t="array" ref="E191">INDEX(PolicyHoldersInforce,A191)*(1-POWER(1-INDEX(Qx,INDEX(Age,A191),Gender+1),1/12))</f>
        <v>6.2858414758437615E-6</v>
      </c>
      <c r="F191" s="18" cm="1">
        <f t="array" ref="F191">INDEX(Deaths,A191)*SumAssured</f>
        <v>3.1429207379218806</v>
      </c>
      <c r="G191" s="18" cm="1">
        <f t="array" ref="G191">INDEX(PolicyHoldersInforce,A191)*Premium</f>
        <v>7.7082834637412345</v>
      </c>
      <c r="H191" s="18" cm="1">
        <f t="array" ref="H191">INDEX(PolicyHoldersInforce,A191)*(Expense*(IF(A191=1,1,POWER(1+INDEX(Inflation,A191-1),(A191-1)/12))))</f>
        <v>1.8634780560753694</v>
      </c>
      <c r="I191" s="18" cm="1">
        <f t="array" ref="I191">INDEX(PremiumsReceived,A191)-INDEX(ExpensesPaid,A191)-INDEX(DeathBenefitsPaid,A191)</f>
        <v>2.701884669743984</v>
      </c>
      <c r="J191" s="18" cm="1">
        <f t="array" ref="J191">IF(A191=MaxT,INDEX(NetCF,A191),INDEX(NetCF,A191)+(INDEX(BEL,(A191+1))*(1/POWER(1+INDEX(Yield,A191),1/12))))</f>
        <v>-111.31425623001117</v>
      </c>
      <c r="K191" s="18"/>
    </row>
    <row r="192" spans="1:11" x14ac:dyDescent="0.2">
      <c r="A192" s="5">
        <v>191</v>
      </c>
      <c r="B192" s="16">
        <f t="shared" si="2"/>
        <v>37</v>
      </c>
      <c r="C192" s="17" cm="1">
        <f t="array" ref="C192">IF(A192=1,1,INDEX(PolicyHoldersInforce,(A192-1))-INDEX(Deaths,(A192-1))-INDEX(Lapses,(A192-1)))</f>
        <v>0.17131441145158391</v>
      </c>
      <c r="D192" s="17" cm="1">
        <f t="array" ref="D192">(INDEX(PolicyHoldersInforce,A192)-INDEX(Deaths,A192))*(1-POWER(1-INDEX(LapseRate,(DurationInforce+A192)),1/12))</f>
        <v>1.4975094697802398E-3</v>
      </c>
      <c r="E192" s="17" cm="1">
        <f t="array" ref="E192">INDEX(PolicyHoldersInforce,A192)*(1-POWER(1-INDEX(Qx,INDEX(Age,A192),Gender+1),1/12))</f>
        <v>6.2306664789634755E-6</v>
      </c>
      <c r="F192" s="18" cm="1">
        <f t="array" ref="F192">INDEX(Deaths,A192)*SumAssured</f>
        <v>3.1153332394817377</v>
      </c>
      <c r="G192" s="18" cm="1">
        <f t="array" ref="G192">INDEX(PolicyHoldersInforce,A192)*Premium</f>
        <v>7.6406227507406426</v>
      </c>
      <c r="H192" s="18" cm="1">
        <f t="array" ref="H192">INDEX(PolicyHoldersInforce,A192)*(Expense*(IF(A192=1,1,POWER(1+INDEX(Inflation,A192-1),(A192-1)/12))))</f>
        <v>1.8546464739657189</v>
      </c>
      <c r="I192" s="18" cm="1">
        <f t="array" ref="I192">INDEX(PremiumsReceived,A192)-INDEX(ExpensesPaid,A192)-INDEX(DeathBenefitsPaid,A192)</f>
        <v>2.670643037293186</v>
      </c>
      <c r="J192" s="18" cm="1">
        <f t="array" ref="J192">IF(A192=MaxT,INDEX(NetCF,A192),INDEX(NetCF,A192)+(INDEX(BEL,(A192+1))*(1/POWER(1+INDEX(Yield,A192),1/12))))</f>
        <v>-114.57112023085</v>
      </c>
      <c r="K192" s="18"/>
    </row>
    <row r="193" spans="1:11" x14ac:dyDescent="0.2">
      <c r="A193" s="5">
        <v>192</v>
      </c>
      <c r="B193" s="16">
        <f t="shared" si="2"/>
        <v>38</v>
      </c>
      <c r="C193" s="17" cm="1">
        <f t="array" ref="C193">IF(A193=1,1,INDEX(PolicyHoldersInforce,(A193-1))-INDEX(Deaths,(A193-1))-INDEX(Lapses,(A193-1)))</f>
        <v>0.16981067131532471</v>
      </c>
      <c r="D193" s="17" cm="1">
        <f t="array" ref="D193">(INDEX(PolicyHoldersInforce,A193)-INDEX(Deaths,A193))*(1-POWER(1-INDEX(LapseRate,(DurationInforce+A193)),1/12))</f>
        <v>1.4843615163348128E-3</v>
      </c>
      <c r="E193" s="17" cm="1">
        <f t="array" ref="E193">INDEX(PolicyHoldersInforce,A193)*(1-POWER(1-INDEX(Qx,INDEX(Age,A193),Gender+1),1/12))</f>
        <v>6.5558007478153033E-6</v>
      </c>
      <c r="F193" s="18" cm="1">
        <f t="array" ref="F193">INDEX(Deaths,A193)*SumAssured</f>
        <v>3.2779003739076518</v>
      </c>
      <c r="G193" s="18" cm="1">
        <f t="array" ref="G193">INDEX(PolicyHoldersInforce,A193)*Premium</f>
        <v>7.573555940663482</v>
      </c>
      <c r="H193" s="18" cm="1">
        <f t="array" ref="H193">INDEX(PolicyHoldersInforce,A193)*(Expense*(IF(A193=1,1,POWER(1+INDEX(Inflation,A193-1),(A193-1)/12))))</f>
        <v>1.8458567473758076</v>
      </c>
      <c r="I193" s="18" cm="1">
        <f t="array" ref="I193">INDEX(PremiumsReceived,A193)-INDEX(ExpensesPaid,A193)-INDEX(DeathBenefitsPaid,A193)</f>
        <v>2.4497988193800224</v>
      </c>
      <c r="J193" s="18" cm="1">
        <f t="array" ref="J193">IF(A193=MaxT,INDEX(NetCF,A193),INDEX(NetCF,A193)+(INDEX(BEL,(A193+1))*(1/POWER(1+INDEX(Yield,A193),1/12))))</f>
        <v>-117.81244347922086</v>
      </c>
      <c r="K193" s="18"/>
    </row>
    <row r="194" spans="1:11" x14ac:dyDescent="0.2">
      <c r="A194" s="5">
        <v>193</v>
      </c>
      <c r="B194" s="16">
        <f t="shared" ref="B194:B257" si="3">FLOOR(AgeAtInception+((DurationInforce+A194)/12),1)</f>
        <v>38</v>
      </c>
      <c r="C194" s="17" cm="1">
        <f t="array" ref="C194">IF(A194=1,1,INDEX(PolicyHoldersInforce,(A194-1))-INDEX(Deaths,(A194-1))-INDEX(Lapses,(A194-1)))</f>
        <v>0.16831975399824206</v>
      </c>
      <c r="D194" s="17" cm="1">
        <f t="array" ref="D194">(INDEX(PolicyHoldersInforce,A194)-INDEX(Deaths,A194))*(1-POWER(1-INDEX(LapseRate,(DurationInforce+A194)),1/12))</f>
        <v>1.4713290003428988E-3</v>
      </c>
      <c r="E194" s="17" cm="1">
        <f t="array" ref="E194">INDEX(PolicyHoldersInforce,A194)*(1-POWER(1-INDEX(Qx,INDEX(Age,A194),Gender+1),1/12))</f>
        <v>6.4982416039372878E-6</v>
      </c>
      <c r="F194" s="18" cm="1">
        <f t="array" ref="F194">INDEX(Deaths,A194)*SumAssured</f>
        <v>3.2491208019686439</v>
      </c>
      <c r="G194" s="18" cm="1">
        <f t="array" ref="G194">INDEX(PolicyHoldersInforce,A194)*Premium</f>
        <v>7.5070610283215959</v>
      </c>
      <c r="H194" s="18" cm="1">
        <f t="array" ref="H194">INDEX(PolicyHoldersInforce,A194)*(Expense*(IF(A194=1,1,POWER(1+INDEX(Inflation,A194-1),(A194-1)/12))))</f>
        <v>1.8371045686273066</v>
      </c>
      <c r="I194" s="18" cm="1">
        <f t="array" ref="I194">INDEX(PremiumsReceived,A194)-INDEX(ExpensesPaid,A194)-INDEX(DeathBenefitsPaid,A194)</f>
        <v>2.4208356577256449</v>
      </c>
      <c r="J194" s="18" cm="1">
        <f t="array" ref="J194">IF(A194=MaxT,INDEX(NetCF,A194),INDEX(NetCF,A194)+(INDEX(BEL,(A194+1))*(1/POWER(1+INDEX(Yield,A194),1/12))))</f>
        <v>-120.84762484409086</v>
      </c>
      <c r="K194" s="18"/>
    </row>
    <row r="195" spans="1:11" x14ac:dyDescent="0.2">
      <c r="A195" s="5">
        <v>194</v>
      </c>
      <c r="B195" s="16">
        <f t="shared" si="3"/>
        <v>38</v>
      </c>
      <c r="C195" s="17" cm="1">
        <f t="array" ref="C195">IF(A195=1,1,INDEX(PolicyHoldersInforce,(A195-1))-INDEX(Deaths,(A195-1))-INDEX(Lapses,(A195-1)))</f>
        <v>0.16684192675629525</v>
      </c>
      <c r="D195" s="17" cm="1">
        <f t="array" ref="D195">(INDEX(PolicyHoldersInforce,A195)-INDEX(Deaths,A195))*(1-POWER(1-INDEX(LapseRate,(DurationInforce+A195)),1/12))</f>
        <v>1.4584109082775086E-3</v>
      </c>
      <c r="E195" s="17" cm="1">
        <f t="array" ref="E195">INDEX(PolicyHoldersInforce,A195)*(1-POWER(1-INDEX(Qx,INDEX(Age,A195),Gender+1),1/12))</f>
        <v>6.4411878224354981E-6</v>
      </c>
      <c r="F195" s="18" cm="1">
        <f t="array" ref="F195">INDEX(Deaths,A195)*SumAssured</f>
        <v>3.2205939112177489</v>
      </c>
      <c r="G195" s="18" cm="1">
        <f t="array" ref="G195">INDEX(PolicyHoldersInforce,A195)*Premium</f>
        <v>7.4411499333307685</v>
      </c>
      <c r="H195" s="18" cm="1">
        <f t="array" ref="H195">INDEX(PolicyHoldersInforce,A195)*(Expense*(IF(A195=1,1,POWER(1+INDEX(Inflation,A195-1),(A195-1)/12))))</f>
        <v>1.8283938885665882</v>
      </c>
      <c r="I195" s="18" cm="1">
        <f t="array" ref="I195">INDEX(PremiumsReceived,A195)-INDEX(ExpensesPaid,A195)-INDEX(DeathBenefitsPaid,A195)</f>
        <v>2.3921621335464311</v>
      </c>
      <c r="J195" s="18" cm="1">
        <f t="array" ref="J195">IF(A195=MaxT,INDEX(NetCF,A195),INDEX(NetCF,A195)+(INDEX(BEL,(A195+1))*(1/POWER(1+INDEX(Yield,A195),1/12))))</f>
        <v>-123.86847596642109</v>
      </c>
      <c r="K195" s="18"/>
    </row>
    <row r="196" spans="1:11" x14ac:dyDescent="0.2">
      <c r="A196" s="5">
        <v>195</v>
      </c>
      <c r="B196" s="16">
        <f t="shared" si="3"/>
        <v>38</v>
      </c>
      <c r="C196" s="17" cm="1">
        <f t="array" ref="C196">IF(A196=1,1,INDEX(PolicyHoldersInforce,(A196-1))-INDEX(Deaths,(A196-1))-INDEX(Lapses,(A196-1)))</f>
        <v>0.1653770746601953</v>
      </c>
      <c r="D196" s="17" cm="1">
        <f t="array" ref="D196">(INDEX(PolicyHoldersInforce,A196)-INDEX(Deaths,A196))*(1-POWER(1-INDEX(LapseRate,(DurationInforce+A196)),1/12))</f>
        <v>1.4456062355102976E-3</v>
      </c>
      <c r="E196" s="17" cm="1">
        <f t="array" ref="E196">INDEX(PolicyHoldersInforce,A196)*(1-POWER(1-INDEX(Qx,INDEX(Age,A196),Gender+1),1/12))</f>
        <v>6.3846349662889117E-6</v>
      </c>
      <c r="F196" s="18" cm="1">
        <f t="array" ref="F196">INDEX(Deaths,A196)*SumAssured</f>
        <v>3.1923174831444561</v>
      </c>
      <c r="G196" s="18" cm="1">
        <f t="array" ref="G196">INDEX(PolicyHoldersInforce,A196)*Premium</f>
        <v>7.3758175298447108</v>
      </c>
      <c r="H196" s="18" cm="1">
        <f t="array" ref="H196">INDEX(PolicyHoldersInforce,A196)*(Expense*(IF(A196=1,1,POWER(1+INDEX(Inflation,A196-1),(A196-1)/12))))</f>
        <v>1.8197245104265189</v>
      </c>
      <c r="I196" s="18" cm="1">
        <f t="array" ref="I196">INDEX(PremiumsReceived,A196)-INDEX(ExpensesPaid,A196)-INDEX(DeathBenefitsPaid,A196)</f>
        <v>2.363775536273736</v>
      </c>
      <c r="J196" s="18" cm="1">
        <f t="array" ref="J196">IF(A196=MaxT,INDEX(NetCF,A196),INDEX(NetCF,A196)+(INDEX(BEL,(A196+1))*(1/POWER(1+INDEX(Yield,A196),1/12))))</f>
        <v>-126.8752181403316</v>
      </c>
      <c r="K196" s="18"/>
    </row>
    <row r="197" spans="1:11" x14ac:dyDescent="0.2">
      <c r="A197" s="5">
        <v>196</v>
      </c>
      <c r="B197" s="16">
        <f t="shared" si="3"/>
        <v>38</v>
      </c>
      <c r="C197" s="17" cm="1">
        <f t="array" ref="C197">IF(A197=1,1,INDEX(PolicyHoldersInforce,(A197-1))-INDEX(Deaths,(A197-1))-INDEX(Lapses,(A197-1)))</f>
        <v>0.16392508378971871</v>
      </c>
      <c r="D197" s="17" cm="1">
        <f t="array" ref="D197">(INDEX(PolicyHoldersInforce,A197)-INDEX(Deaths,A197))*(1-POWER(1-INDEX(LapseRate,(DurationInforce+A197)),1/12))</f>
        <v>1.4329139862334383E-3</v>
      </c>
      <c r="E197" s="17" cm="1">
        <f t="array" ref="E197">INDEX(PolicyHoldersInforce,A197)*(1-POWER(1-INDEX(Qx,INDEX(Age,A197),Gender+1),1/12))</f>
        <v>6.3285786374330204E-6</v>
      </c>
      <c r="F197" s="18" cm="1">
        <f t="array" ref="F197">INDEX(Deaths,A197)*SumAssured</f>
        <v>3.1642893187165102</v>
      </c>
      <c r="G197" s="18" cm="1">
        <f t="array" ref="G197">INDEX(PolicyHoldersInforce,A197)*Premium</f>
        <v>7.3110587370214546</v>
      </c>
      <c r="H197" s="18" cm="1">
        <f t="array" ref="H197">INDEX(PolicyHoldersInforce,A197)*(Expense*(IF(A197=1,1,POWER(1+INDEX(Inflation,A197-1),(A197-1)/12))))</f>
        <v>1.8110962383729472</v>
      </c>
      <c r="I197" s="18" cm="1">
        <f t="array" ref="I197">INDEX(PremiumsReceived,A197)-INDEX(ExpensesPaid,A197)-INDEX(DeathBenefitsPaid,A197)</f>
        <v>2.3356731799319972</v>
      </c>
      <c r="J197" s="18" cm="1">
        <f t="array" ref="J197">IF(A197=MaxT,INDEX(NetCF,A197),INDEX(NetCF,A197)+(INDEX(BEL,(A197+1))*(1/POWER(1+INDEX(Yield,A197),1/12))))</f>
        <v>-129.86807101334026</v>
      </c>
      <c r="K197" s="18"/>
    </row>
    <row r="198" spans="1:11" x14ac:dyDescent="0.2">
      <c r="A198" s="5">
        <v>197</v>
      </c>
      <c r="B198" s="16">
        <f t="shared" si="3"/>
        <v>38</v>
      </c>
      <c r="C198" s="17" cm="1">
        <f t="array" ref="C198">IF(A198=1,1,INDEX(PolicyHoldersInforce,(A198-1))-INDEX(Deaths,(A198-1))-INDEX(Lapses,(A198-1)))</f>
        <v>0.16248584122484783</v>
      </c>
      <c r="D198" s="17" cm="1">
        <f t="array" ref="D198">(INDEX(PolicyHoldersInforce,A198)-INDEX(Deaths,A198))*(1-POWER(1-INDEX(LapseRate,(DurationInforce+A198)),1/12))</f>
        <v>1.4203331733821758E-3</v>
      </c>
      <c r="E198" s="17" cm="1">
        <f t="array" ref="E198">INDEX(PolicyHoldersInforce,A198)*(1-POWER(1-INDEX(Qx,INDEX(Age,A198),Gender+1),1/12))</f>
        <v>6.2730144764177959E-6</v>
      </c>
      <c r="F198" s="18" cm="1">
        <f t="array" ref="F198">INDEX(Deaths,A198)*SumAssured</f>
        <v>3.1365072382088979</v>
      </c>
      <c r="G198" s="18" cm="1">
        <f t="array" ref="G198">INDEX(PolicyHoldersInforce,A198)*Premium</f>
        <v>7.2468685186282134</v>
      </c>
      <c r="H198" s="18" cm="1">
        <f t="array" ref="H198">INDEX(PolicyHoldersInforce,A198)*(Expense*(IF(A198=1,1,POWER(1+INDEX(Inflation,A198-1),(A198-1)/12))))</f>
        <v>1.8025088775002736</v>
      </c>
      <c r="I198" s="18" cm="1">
        <f t="array" ref="I198">INDEX(PremiumsReceived,A198)-INDEX(ExpensesPaid,A198)-INDEX(DeathBenefitsPaid,A198)</f>
        <v>2.3078524029190417</v>
      </c>
      <c r="J198" s="18" cm="1">
        <f t="array" ref="J198">IF(A198=MaxT,INDEX(NetCF,A198),INDEX(NetCF,A198)+(INDEX(BEL,(A198+1))*(1/POWER(1+INDEX(Yield,A198),1/12))))</f>
        <v>-132.8472526030607</v>
      </c>
      <c r="K198" s="18"/>
    </row>
    <row r="199" spans="1:11" x14ac:dyDescent="0.2">
      <c r="A199" s="5">
        <v>198</v>
      </c>
      <c r="B199" s="16">
        <f t="shared" si="3"/>
        <v>38</v>
      </c>
      <c r="C199" s="17" cm="1">
        <f t="array" ref="C199">IF(A199=1,1,INDEX(PolicyHoldersInforce,(A199-1))-INDEX(Deaths,(A199-1))-INDEX(Lapses,(A199-1)))</f>
        <v>0.16105923503698924</v>
      </c>
      <c r="D199" s="17" cm="1">
        <f t="array" ref="D199">(INDEX(PolicyHoldersInforce,A199)-INDEX(Deaths,A199))*(1-POWER(1-INDEX(LapseRate,(DurationInforce+A199)),1/12))</f>
        <v>1.4078628185580659E-3</v>
      </c>
      <c r="E199" s="17" cm="1">
        <f t="array" ref="E199">INDEX(PolicyHoldersInforce,A199)*(1-POWER(1-INDEX(Qx,INDEX(Age,A199),Gender+1),1/12))</f>
        <v>6.2179381620686558E-6</v>
      </c>
      <c r="F199" s="18" cm="1">
        <f t="array" ref="F199">INDEX(Deaths,A199)*SumAssured</f>
        <v>3.1089690810343278</v>
      </c>
      <c r="G199" s="18" cm="1">
        <f t="array" ref="G199">INDEX(PolicyHoldersInforce,A199)*Premium</f>
        <v>7.1832418826497202</v>
      </c>
      <c r="H199" s="18" cm="1">
        <f t="array" ref="H199">INDEX(PolicyHoldersInforce,A199)*(Expense*(IF(A199=1,1,POWER(1+INDEX(Inflation,A199-1),(A199-1)/12))))</f>
        <v>1.7939622338270482</v>
      </c>
      <c r="I199" s="18" cm="1">
        <f t="array" ref="I199">INDEX(PremiumsReceived,A199)-INDEX(ExpensesPaid,A199)-INDEX(DeathBenefitsPaid,A199)</f>
        <v>2.2803105677883444</v>
      </c>
      <c r="J199" s="18" cm="1">
        <f t="array" ref="J199">IF(A199=MaxT,INDEX(NetCF,A199),INDEX(NetCF,A199)+(INDEX(BEL,(A199+1))*(1/POWER(1+INDEX(Yield,A199),1/12))))</f>
        <v>-135.81297931376059</v>
      </c>
      <c r="K199" s="18"/>
    </row>
    <row r="200" spans="1:11" x14ac:dyDescent="0.2">
      <c r="A200" s="5">
        <v>199</v>
      </c>
      <c r="B200" s="16">
        <f t="shared" si="3"/>
        <v>38</v>
      </c>
      <c r="C200" s="17" cm="1">
        <f t="array" ref="C200">IF(A200=1,1,INDEX(PolicyHoldersInforce,(A200-1))-INDEX(Deaths,(A200-1))-INDEX(Lapses,(A200-1)))</f>
        <v>0.1596451542802691</v>
      </c>
      <c r="D200" s="17" cm="1">
        <f t="array" ref="D200">(INDEX(PolicyHoldersInforce,A200)-INDEX(Deaths,A200))*(1-POWER(1-INDEX(LapseRate,(DurationInforce+A200)),1/12))</f>
        <v>1.3955019519528847E-3</v>
      </c>
      <c r="E200" s="17" cm="1">
        <f t="array" ref="E200">INDEX(PolicyHoldersInforce,A200)*(1-POWER(1-INDEX(Qx,INDEX(Age,A200),Gender+1),1/12))</f>
        <v>6.1633454111504132E-6</v>
      </c>
      <c r="F200" s="18" cm="1">
        <f t="array" ref="F200">INDEX(Deaths,A200)*SumAssured</f>
        <v>3.0816727055752065</v>
      </c>
      <c r="G200" s="18" cm="1">
        <f t="array" ref="G200">INDEX(PolicyHoldersInforce,A200)*Premium</f>
        <v>7.1201738809000021</v>
      </c>
      <c r="H200" s="18" cm="1">
        <f t="array" ref="H200">INDEX(PolicyHoldersInforce,A200)*(Expense*(IF(A200=1,1,POWER(1+INDEX(Inflation,A200-1),(A200-1)/12))))</f>
        <v>1.7854561142915892</v>
      </c>
      <c r="I200" s="18" cm="1">
        <f t="array" ref="I200">INDEX(PremiumsReceived,A200)-INDEX(ExpensesPaid,A200)-INDEX(DeathBenefitsPaid,A200)</f>
        <v>2.2530450610332062</v>
      </c>
      <c r="J200" s="18" cm="1">
        <f t="array" ref="J200">IF(A200=MaxT,INDEX(NetCF,A200),INDEX(NetCF,A200)+(INDEX(BEL,(A200+1))*(1/POWER(1+INDEX(Yield,A200),1/12))))</f>
        <v>-138.76546595278197</v>
      </c>
      <c r="K200" s="18"/>
    </row>
    <row r="201" spans="1:11" x14ac:dyDescent="0.2">
      <c r="A201" s="5">
        <v>200</v>
      </c>
      <c r="B201" s="16">
        <f t="shared" si="3"/>
        <v>38</v>
      </c>
      <c r="C201" s="17" cm="1">
        <f t="array" ref="C201">IF(A201=1,1,INDEX(PolicyHoldersInforce,(A201-1))-INDEX(Deaths,(A201-1))-INDEX(Lapses,(A201-1)))</f>
        <v>0.15824348898290508</v>
      </c>
      <c r="D201" s="17" cm="1">
        <f t="array" ref="D201">(INDEX(PolicyHoldersInforce,A201)-INDEX(Deaths,A201))*(1-POWER(1-INDEX(LapseRate,(DurationInforce+A201)),1/12))</f>
        <v>1.3832496122732092E-3</v>
      </c>
      <c r="E201" s="17" cm="1">
        <f t="array" ref="E201">INDEX(PolicyHoldersInforce,A201)*(1-POWER(1-INDEX(Qx,INDEX(Age,A201),Gender+1),1/12))</f>
        <v>6.1092319780341723E-6</v>
      </c>
      <c r="F201" s="18" cm="1">
        <f t="array" ref="F201">INDEX(Deaths,A201)*SumAssured</f>
        <v>3.0546159890170861</v>
      </c>
      <c r="G201" s="18" cm="1">
        <f t="array" ref="G201">INDEX(PolicyHoldersInforce,A201)*Premium</f>
        <v>7.0576596086375671</v>
      </c>
      <c r="H201" s="18" cm="1">
        <f t="array" ref="H201">INDEX(PolicyHoldersInforce,A201)*(Expense*(IF(A201=1,1,POWER(1+INDEX(Inflation,A201-1),(A201-1)/12))))</f>
        <v>1.7769903267476221</v>
      </c>
      <c r="I201" s="18" cm="1">
        <f t="array" ref="I201">INDEX(PremiumsReceived,A201)-INDEX(ExpensesPaid,A201)-INDEX(DeathBenefitsPaid,A201)</f>
        <v>2.2260532928728587</v>
      </c>
      <c r="J201" s="18" cm="1">
        <f t="array" ref="J201">IF(A201=MaxT,INDEX(NetCF,A201),INDEX(NetCF,A201)+(INDEX(BEL,(A201+1))*(1/POWER(1+INDEX(Yield,A201),1/12))))</f>
        <v>-141.70492574682433</v>
      </c>
      <c r="K201" s="18"/>
    </row>
    <row r="202" spans="1:11" x14ac:dyDescent="0.2">
      <c r="A202" s="5">
        <v>201</v>
      </c>
      <c r="B202" s="16">
        <f t="shared" si="3"/>
        <v>38</v>
      </c>
      <c r="C202" s="17" cm="1">
        <f t="array" ref="C202">IF(A202=1,1,INDEX(PolicyHoldersInforce,(A202-1))-INDEX(Deaths,(A202-1))-INDEX(Lapses,(A202-1)))</f>
        <v>0.15685413013865385</v>
      </c>
      <c r="D202" s="17" cm="1">
        <f t="array" ref="D202">(INDEX(PolicyHoldersInforce,A202)-INDEX(Deaths,A202))*(1-POWER(1-INDEX(LapseRate,(DurationInforce+A202)),1/12))</f>
        <v>1.3711048466656553E-3</v>
      </c>
      <c r="E202" s="17" cm="1">
        <f t="array" ref="E202">INDEX(PolicyHoldersInforce,A202)*(1-POWER(1-INDEX(Qx,INDEX(Age,A202),Gender+1),1/12))</f>
        <v>6.0555936543671483E-6</v>
      </c>
      <c r="F202" s="18" cm="1">
        <f t="array" ref="F202">INDEX(Deaths,A202)*SumAssured</f>
        <v>3.027796827183574</v>
      </c>
      <c r="G202" s="18" cm="1">
        <f t="array" ref="G202">INDEX(PolicyHoldersInforce,A202)*Premium</f>
        <v>6.9956942041839616</v>
      </c>
      <c r="H202" s="18" cm="1">
        <f t="array" ref="H202">INDEX(PolicyHoldersInforce,A202)*(Expense*(IF(A202=1,1,POWER(1+INDEX(Inflation,A202-1),(A202-1)/12))))</f>
        <v>1.7685646799599393</v>
      </c>
      <c r="I202" s="18" cm="1">
        <f t="array" ref="I202">INDEX(PremiumsReceived,A202)-INDEX(ExpensesPaid,A202)-INDEX(DeathBenefitsPaid,A202)</f>
        <v>2.1993326970404481</v>
      </c>
      <c r="J202" s="18" cm="1">
        <f t="array" ref="J202">IF(A202=MaxT,INDEX(NetCF,A202),INDEX(NetCF,A202)+(INDEX(BEL,(A202+1))*(1/POWER(1+INDEX(Yield,A202),1/12))))</f>
        <v>-144.63157035809223</v>
      </c>
      <c r="K202" s="18"/>
    </row>
    <row r="203" spans="1:11" x14ac:dyDescent="0.2">
      <c r="A203" s="5">
        <v>202</v>
      </c>
      <c r="B203" s="16">
        <f t="shared" si="3"/>
        <v>38</v>
      </c>
      <c r="C203" s="17" cm="1">
        <f t="array" ref="C203">IF(A203=1,1,INDEX(PolicyHoldersInforce,(A203-1))-INDEX(Deaths,(A203-1))-INDEX(Lapses,(A203-1)))</f>
        <v>0.1554769696983338</v>
      </c>
      <c r="D203" s="17" cm="1">
        <f t="array" ref="D203">(INDEX(PolicyHoldersInforce,A203)-INDEX(Deaths,A203))*(1-POWER(1-INDEX(LapseRate,(DurationInforce+A203)),1/12))</f>
        <v>1.3590667106427794E-3</v>
      </c>
      <c r="E203" s="17" cm="1">
        <f t="array" ref="E203">INDEX(PolicyHoldersInforce,A203)*(1-POWER(1-INDEX(Qx,INDEX(Age,A203),Gender+1),1/12))</f>
        <v>6.0024262687453876E-6</v>
      </c>
      <c r="F203" s="18" cm="1">
        <f t="array" ref="F203">INDEX(Deaths,A203)*SumAssured</f>
        <v>3.0012131343726938</v>
      </c>
      <c r="G203" s="18" cm="1">
        <f t="array" ref="G203">INDEX(PolicyHoldersInforce,A203)*Premium</f>
        <v>6.9342728485456879</v>
      </c>
      <c r="H203" s="18" cm="1">
        <f t="array" ref="H203">INDEX(PolicyHoldersInforce,A203)*(Expense*(IF(A203=1,1,POWER(1+INDEX(Inflation,A203-1),(A203-1)/12))))</f>
        <v>1.7601789836000787</v>
      </c>
      <c r="I203" s="18" cm="1">
        <f t="array" ref="I203">INDEX(PremiumsReceived,A203)-INDEX(ExpensesPaid,A203)-INDEX(DeathBenefitsPaid,A203)</f>
        <v>2.1728807305729156</v>
      </c>
      <c r="J203" s="18" cm="1">
        <f t="array" ref="J203">IF(A203=MaxT,INDEX(NetCF,A203),INDEX(NetCF,A203)+(INDEX(BEL,(A203+1))*(1/POWER(1+INDEX(Yield,A203),1/12))))</f>
        <v>-147.54560990030853</v>
      </c>
      <c r="K203" s="18"/>
    </row>
    <row r="204" spans="1:11" x14ac:dyDescent="0.2">
      <c r="A204" s="5">
        <v>203</v>
      </c>
      <c r="B204" s="16">
        <f t="shared" si="3"/>
        <v>38</v>
      </c>
      <c r="C204" s="17" cm="1">
        <f t="array" ref="C204">IF(A204=1,1,INDEX(PolicyHoldersInforce,(A204-1))-INDEX(Deaths,(A204-1))-INDEX(Lapses,(A204-1)))</f>
        <v>0.15411190056142227</v>
      </c>
      <c r="D204" s="17" cm="1">
        <f t="array" ref="D204">(INDEX(PolicyHoldersInforce,A204)-INDEX(Deaths,A204))*(1-POWER(1-INDEX(LapseRate,(DurationInforce+A204)),1/12))</f>
        <v>1.3471342680096232E-3</v>
      </c>
      <c r="E204" s="17" cm="1">
        <f t="array" ref="E204">INDEX(PolicyHoldersInforce,A204)*(1-POWER(1-INDEX(Qx,INDEX(Age,A204),Gender+1),1/12))</f>
        <v>5.9497256863893685E-6</v>
      </c>
      <c r="F204" s="18" cm="1">
        <f t="array" ref="F204">INDEX(Deaths,A204)*SumAssured</f>
        <v>2.9748628431946842</v>
      </c>
      <c r="G204" s="18" cm="1">
        <f t="array" ref="G204">INDEX(PolicyHoldersInforce,A204)*Premium</f>
        <v>6.8733907650394332</v>
      </c>
      <c r="H204" s="18" cm="1">
        <f t="array" ref="H204">INDEX(PolicyHoldersInforce,A204)*(Expense*(IF(A204=1,1,POWER(1+INDEX(Inflation,A204-1),(A204-1)/12))))</f>
        <v>1.7518330482420279</v>
      </c>
      <c r="I204" s="18" cm="1">
        <f t="array" ref="I204">INDEX(PremiumsReceived,A204)-INDEX(ExpensesPaid,A204)-INDEX(DeathBenefitsPaid,A204)</f>
        <v>2.1466948736027214</v>
      </c>
      <c r="J204" s="18" cm="1">
        <f t="array" ref="J204">IF(A204=MaxT,INDEX(NetCF,A204),INDEX(NetCF,A204)+(INDEX(BEL,(A204+1))*(1/POWER(1+INDEX(Yield,A204),1/12))))</f>
        <v>-150.44725295459412</v>
      </c>
      <c r="K204" s="18"/>
    </row>
    <row r="205" spans="1:11" x14ac:dyDescent="0.2">
      <c r="A205" s="5">
        <v>204</v>
      </c>
      <c r="B205" s="16">
        <f t="shared" si="3"/>
        <v>39</v>
      </c>
      <c r="C205" s="17" cm="1">
        <f t="array" ref="C205">IF(A205=1,1,INDEX(PolicyHoldersInforce,(A205-1))-INDEX(Deaths,(A205-1))-INDEX(Lapses,(A205-1)))</f>
        <v>0.15275881656772627</v>
      </c>
      <c r="D205" s="17" cm="1">
        <f t="array" ref="D205">(INDEX(PolicyHoldersInforce,A205)-INDEX(Deaths,A205))*(1-POWER(1-INDEX(LapseRate,(DurationInforce+A205)),1/12))</f>
        <v>1.3353032342320243E-3</v>
      </c>
      <c r="E205" s="17" cm="1">
        <f t="array" ref="E205">INDEX(PolicyHoldersInforce,A205)*(1-POWER(1-INDEX(Qx,INDEX(Age,A205),Gender+1),1/12))</f>
        <v>6.2814626735597494E-6</v>
      </c>
      <c r="F205" s="18" cm="1">
        <f t="array" ref="F205">INDEX(Deaths,A205)*SumAssured</f>
        <v>3.1407313367798748</v>
      </c>
      <c r="G205" s="18" cm="1">
        <f t="array" ref="G205">INDEX(PolicyHoldersInforce,A205)*Premium</f>
        <v>6.8130432189205923</v>
      </c>
      <c r="H205" s="18" cm="1">
        <f t="array" ref="H205">INDEX(PolicyHoldersInforce,A205)*(Expense*(IF(A205=1,1,POWER(1+INDEX(Inflation,A205-1),(A205-1)/12))))</f>
        <v>1.7435266853579412</v>
      </c>
      <c r="I205" s="18" cm="1">
        <f t="array" ref="I205">INDEX(PremiumsReceived,A205)-INDEX(ExpensesPaid,A205)-INDEX(DeathBenefitsPaid,A205)</f>
        <v>1.9287851967827763</v>
      </c>
      <c r="J205" s="18" cm="1">
        <f t="array" ref="J205">IF(A205=MaxT,INDEX(NetCF,A205),INDEX(NetCF,A205)+(INDEX(BEL,(A205+1))*(1/POWER(1+INDEX(Yield,A205),1/12))))</f>
        <v>-153.33670658521589</v>
      </c>
      <c r="K205" s="18"/>
    </row>
    <row r="206" spans="1:11" x14ac:dyDescent="0.2">
      <c r="A206" s="5">
        <v>205</v>
      </c>
      <c r="B206" s="16">
        <f t="shared" si="3"/>
        <v>39</v>
      </c>
      <c r="C206" s="17" cm="1">
        <f t="array" ref="C206">IF(A206=1,1,INDEX(PolicyHoldersInforce,(A206-1))-INDEX(Deaths,(A206-1))-INDEX(Lapses,(A206-1)))</f>
        <v>0.15141723187082068</v>
      </c>
      <c r="D206" s="17" cm="1">
        <f t="array" ref="D206">(INDEX(PolicyHoldersInforce,A206)-INDEX(Deaths,A206))*(1-POWER(1-INDEX(LapseRate,(DurationInforce+A206)),1/12))</f>
        <v>1.3235761049898308E-3</v>
      </c>
      <c r="E206" s="17" cm="1">
        <f t="array" ref="E206">INDEX(PolicyHoldersInforce,A206)*(1-POWER(1-INDEX(Qx,INDEX(Age,A206),Gender+1),1/12))</f>
        <v>6.226296533978567E-6</v>
      </c>
      <c r="F206" s="18" cm="1">
        <f t="array" ref="F206">INDEX(Deaths,A206)*SumAssured</f>
        <v>3.1131482669892834</v>
      </c>
      <c r="G206" s="18" cm="1">
        <f t="array" ref="G206">INDEX(PolicyHoldersInforce,A206)*Premium</f>
        <v>6.7532085414386023</v>
      </c>
      <c r="H206" s="18" cm="1">
        <f t="array" ref="H206">INDEX(PolicyHoldersInforce,A206)*(Expense*(IF(A206=1,1,POWER(1+INDEX(Inflation,A206-1),(A206-1)/12))))</f>
        <v>1.7352553453932371</v>
      </c>
      <c r="I206" s="18" cm="1">
        <f t="array" ref="I206">INDEX(PremiumsReceived,A206)-INDEX(ExpensesPaid,A206)-INDEX(DeathBenefitsPaid,A206)</f>
        <v>1.9048049290560818</v>
      </c>
      <c r="J206" s="18" cm="1">
        <f t="array" ref="J206">IF(A206=MaxT,INDEX(NetCF,A206),INDEX(NetCF,A206)+(INDEX(BEL,(A206+1))*(1/POWER(1+INDEX(Yield,A206),1/12))))</f>
        <v>-156.02125441430039</v>
      </c>
      <c r="K206" s="18"/>
    </row>
    <row r="207" spans="1:11" x14ac:dyDescent="0.2">
      <c r="A207" s="5">
        <v>206</v>
      </c>
      <c r="B207" s="16">
        <f t="shared" si="3"/>
        <v>39</v>
      </c>
      <c r="C207" s="17" cm="1">
        <f t="array" ref="C207">IF(A207=1,1,INDEX(PolicyHoldersInforce,(A207-1))-INDEX(Deaths,(A207-1))-INDEX(Lapses,(A207-1)))</f>
        <v>0.15008742946929685</v>
      </c>
      <c r="D207" s="17" cm="1">
        <f t="array" ref="D207">(INDEX(PolicyHoldersInforce,A207)-INDEX(Deaths,A207))*(1-POWER(1-INDEX(LapseRate,(DurationInforce+A207)),1/12))</f>
        <v>1.311951967754799E-3</v>
      </c>
      <c r="E207" s="17" cm="1">
        <f t="array" ref="E207">INDEX(PolicyHoldersInforce,A207)*(1-POWER(1-INDEX(Qx,INDEX(Age,A207),Gender+1),1/12))</f>
        <v>6.1716148839365959E-6</v>
      </c>
      <c r="F207" s="18" cm="1">
        <f t="array" ref="F207">INDEX(Deaths,A207)*SumAssured</f>
        <v>3.0858074419682979</v>
      </c>
      <c r="G207" s="18" cm="1">
        <f t="array" ref="G207">INDEX(PolicyHoldersInforce,A207)*Premium</f>
        <v>6.6938993543306395</v>
      </c>
      <c r="H207" s="18" cm="1">
        <f t="array" ref="H207">INDEX(PolicyHoldersInforce,A207)*(Expense*(IF(A207=1,1,POWER(1+INDEX(Inflation,A207-1),(A207-1)/12))))</f>
        <v>1.727023244899536</v>
      </c>
      <c r="I207" s="18" cm="1">
        <f t="array" ref="I207">INDEX(PremiumsReceived,A207)-INDEX(ExpensesPaid,A207)-INDEX(DeathBenefitsPaid,A207)</f>
        <v>1.8810686674628054</v>
      </c>
      <c r="J207" s="18" cm="1">
        <f t="array" ref="J207">IF(A207=MaxT,INDEX(NetCF,A207),INDEX(NetCF,A207)+(INDEX(BEL,(A207+1))*(1/POWER(1+INDEX(Yield,A207),1/12))))</f>
        <v>-158.69477242279561</v>
      </c>
      <c r="K207" s="18"/>
    </row>
    <row r="208" spans="1:11" x14ac:dyDescent="0.2">
      <c r="A208" s="5">
        <v>207</v>
      </c>
      <c r="B208" s="16">
        <f t="shared" si="3"/>
        <v>39</v>
      </c>
      <c r="C208" s="17" cm="1">
        <f t="array" ref="C208">IF(A208=1,1,INDEX(PolicyHoldersInforce,(A208-1))-INDEX(Deaths,(A208-1))-INDEX(Lapses,(A208-1)))</f>
        <v>0.1487693058866581</v>
      </c>
      <c r="D208" s="17" cm="1">
        <f t="array" ref="D208">(INDEX(PolicyHoldersInforce,A208)-INDEX(Deaths,A208))*(1-POWER(1-INDEX(LapseRate,(DurationInforce+A208)),1/12))</f>
        <v>1.3004299180128477E-3</v>
      </c>
      <c r="E208" s="17" cm="1">
        <f t="array" ref="E208">INDEX(PolicyHoldersInforce,A208)*(1-POWER(1-INDEX(Qx,INDEX(Age,A208),Gender+1),1/12))</f>
        <v>6.1174134684666527E-6</v>
      </c>
      <c r="F208" s="18" cm="1">
        <f t="array" ref="F208">INDEX(Deaths,A208)*SumAssured</f>
        <v>3.0587067342333265</v>
      </c>
      <c r="G208" s="18" cm="1">
        <f t="array" ref="G208">INDEX(PolicyHoldersInforce,A208)*Premium</f>
        <v>6.6351110425449518</v>
      </c>
      <c r="H208" s="18" cm="1">
        <f t="array" ref="H208">INDEX(PolicyHoldersInforce,A208)*(Expense*(IF(A208=1,1,POWER(1+INDEX(Inflation,A208-1),(A208-1)/12))))</f>
        <v>1.7188301977236755</v>
      </c>
      <c r="I208" s="18" cm="1">
        <f t="array" ref="I208">INDEX(PremiumsReceived,A208)-INDEX(ExpensesPaid,A208)-INDEX(DeathBenefitsPaid,A208)</f>
        <v>1.85757411058795</v>
      </c>
      <c r="J208" s="18" cm="1">
        <f t="array" ref="J208">IF(A208=MaxT,INDEX(NetCF,A208),INDEX(NetCF,A208)+(INDEX(BEL,(A208+1))*(1/POWER(1+INDEX(Yield,A208),1/12))))</f>
        <v>-161.35745211633775</v>
      </c>
      <c r="K208" s="18"/>
    </row>
    <row r="209" spans="1:11" x14ac:dyDescent="0.2">
      <c r="A209" s="5">
        <v>208</v>
      </c>
      <c r="B209" s="16">
        <f t="shared" si="3"/>
        <v>39</v>
      </c>
      <c r="C209" s="17" cm="1">
        <f t="array" ref="C209">IF(A209=1,1,INDEX(PolicyHoldersInforce,(A209-1))-INDEX(Deaths,(A209-1))-INDEX(Lapses,(A209-1)))</f>
        <v>0.14746275855517679</v>
      </c>
      <c r="D209" s="17" cm="1">
        <f t="array" ref="D209">(INDEX(PolicyHoldersInforce,A209)-INDEX(Deaths,A209))*(1-POWER(1-INDEX(LapseRate,(DurationInforce+A209)),1/12))</f>
        <v>1.2890090591936728E-3</v>
      </c>
      <c r="E209" s="17" cm="1">
        <f t="array" ref="E209">INDEX(PolicyHoldersInforce,A209)*(1-POWER(1-INDEX(Qx,INDEX(Age,A209),Gender+1),1/12))</f>
        <v>6.0636880699702566E-6</v>
      </c>
      <c r="F209" s="18" cm="1">
        <f t="array" ref="F209">INDEX(Deaths,A209)*SumAssured</f>
        <v>3.0318440349851281</v>
      </c>
      <c r="G209" s="18" cm="1">
        <f t="array" ref="G209">INDEX(PolicyHoldersInforce,A209)*Premium</f>
        <v>6.5768390315608851</v>
      </c>
      <c r="H209" s="18" cm="1">
        <f t="array" ref="H209">INDEX(PolicyHoldersInforce,A209)*(Expense*(IF(A209=1,1,POWER(1+INDEX(Inflation,A209-1),(A209-1)/12))))</f>
        <v>1.71067601859561</v>
      </c>
      <c r="I209" s="18" cm="1">
        <f t="array" ref="I209">INDEX(PremiumsReceived,A209)-INDEX(ExpensesPaid,A209)-INDEX(DeathBenefitsPaid,A209)</f>
        <v>1.8343189779801472</v>
      </c>
      <c r="J209" s="18" cm="1">
        <f t="array" ref="J209">IF(A209=MaxT,INDEX(NetCF,A209),INDEX(NetCF,A209)+(INDEX(BEL,(A209+1))*(1/POWER(1+INDEX(Yield,A209),1/12))))</f>
        <v>-164.00948362010908</v>
      </c>
      <c r="K209" s="18"/>
    </row>
    <row r="210" spans="1:11" x14ac:dyDescent="0.2">
      <c r="A210" s="5">
        <v>209</v>
      </c>
      <c r="B210" s="16">
        <f t="shared" si="3"/>
        <v>39</v>
      </c>
      <c r="C210" s="17" cm="1">
        <f t="array" ref="C210">IF(A210=1,1,INDEX(PolicyHoldersInforce,(A210-1))-INDEX(Deaths,(A210-1))-INDEX(Lapses,(A210-1)))</f>
        <v>0.14616768580791314</v>
      </c>
      <c r="D210" s="17" cm="1">
        <f t="array" ref="D210">(INDEX(PolicyHoldersInforce,A210)-INDEX(Deaths,A210))*(1-POWER(1-INDEX(LapseRate,(DurationInforce+A210)),1/12))</f>
        <v>1.2776885026009853E-3</v>
      </c>
      <c r="E210" s="17" cm="1">
        <f t="array" ref="E210">INDEX(PolicyHoldersInforce,A210)*(1-POWER(1-INDEX(Qx,INDEX(Age,A210),Gender+1),1/12))</f>
        <v>6.010434507889443E-6</v>
      </c>
      <c r="F210" s="18" cm="1">
        <f t="array" ref="F210">INDEX(Deaths,A210)*SumAssured</f>
        <v>3.0052172539447217</v>
      </c>
      <c r="G210" s="18" cm="1">
        <f t="array" ref="G210">INDEX(PolicyHoldersInforce,A210)*Premium</f>
        <v>6.5190787870329263</v>
      </c>
      <c r="H210" s="18" cm="1">
        <f t="array" ref="H210">INDEX(PolicyHoldersInforce,A210)*(Expense*(IF(A210=1,1,POWER(1+INDEX(Inflation,A210-1),(A210-1)/12))))</f>
        <v>1.7025605231242202</v>
      </c>
      <c r="I210" s="18" cm="1">
        <f t="array" ref="I210">INDEX(PremiumsReceived,A210)-INDEX(ExpensesPaid,A210)-INDEX(DeathBenefitsPaid,A210)</f>
        <v>1.8113010099639841</v>
      </c>
      <c r="J210" s="18" cm="1">
        <f t="array" ref="J210">IF(A210=MaxT,INDEX(NetCF,A210),INDEX(NetCF,A210)+(INDEX(BEL,(A210+1))*(1/POWER(1+INDEX(Yield,A210),1/12))))</f>
        <v>-166.65105569318422</v>
      </c>
      <c r="K210" s="18"/>
    </row>
    <row r="211" spans="1:11" x14ac:dyDescent="0.2">
      <c r="A211" s="5">
        <v>210</v>
      </c>
      <c r="B211" s="16">
        <f t="shared" si="3"/>
        <v>39</v>
      </c>
      <c r="C211" s="17" cm="1">
        <f t="array" ref="C211">IF(A211=1,1,INDEX(PolicyHoldersInforce,(A211-1))-INDEX(Deaths,(A211-1))-INDEX(Lapses,(A211-1)))</f>
        <v>0.14488398687080425</v>
      </c>
      <c r="D211" s="17" cm="1">
        <f t="array" ref="D211">(INDEX(PolicyHoldersInforce,A211)-INDEX(Deaths,A211))*(1-POWER(1-INDEX(LapseRate,(DurationInforce+A211)),1/12))</f>
        <v>1.2664673673433568E-3</v>
      </c>
      <c r="E211" s="17" cm="1">
        <f t="array" ref="E211">INDEX(PolicyHoldersInforce,A211)*(1-POWER(1-INDEX(Qx,INDEX(Age,A211),Gender+1),1/12))</f>
        <v>5.9576486383814604E-6</v>
      </c>
      <c r="F211" s="18" cm="1">
        <f t="array" ref="F211">INDEX(Deaths,A211)*SumAssured</f>
        <v>2.9788243191907302</v>
      </c>
      <c r="G211" s="18" cm="1">
        <f t="array" ref="G211">INDEX(PolicyHoldersInforce,A211)*Premium</f>
        <v>6.4618258144378702</v>
      </c>
      <c r="H211" s="18" cm="1">
        <f t="array" ref="H211">INDEX(PolicyHoldersInforce,A211)*(Expense*(IF(A211=1,1,POWER(1+INDEX(Inflation,A211-1),(A211-1)/12))))</f>
        <v>1.6944835277931436</v>
      </c>
      <c r="I211" s="18" cm="1">
        <f t="array" ref="I211">INDEX(PremiumsReceived,A211)-INDEX(ExpensesPaid,A211)-INDEX(DeathBenefitsPaid,A211)</f>
        <v>1.7885179674539966</v>
      </c>
      <c r="J211" s="18" cm="1">
        <f t="array" ref="J211">IF(A211=MaxT,INDEX(NetCF,A211),INDEX(NetCF,A211)+(INDEX(BEL,(A211+1))*(1/POWER(1+INDEX(Yield,A211),1/12))))</f>
        <v>-169.28235574275763</v>
      </c>
      <c r="K211" s="18"/>
    </row>
    <row r="212" spans="1:11" x14ac:dyDescent="0.2">
      <c r="A212" s="5">
        <v>211</v>
      </c>
      <c r="B212" s="16">
        <f t="shared" si="3"/>
        <v>39</v>
      </c>
      <c r="C212" s="17" cm="1">
        <f t="array" ref="C212">IF(A212=1,1,INDEX(PolicyHoldersInforce,(A212-1))-INDEX(Deaths,(A212-1))-INDEX(Lapses,(A212-1)))</f>
        <v>0.14361156185482252</v>
      </c>
      <c r="D212" s="17" cm="1">
        <f t="array" ref="D212">(INDEX(PolicyHoldersInforce,A212)-INDEX(Deaths,A212))*(1-POWER(1-INDEX(LapseRate,(DurationInforce+A212)),1/12))</f>
        <v>1.255344780265675E-3</v>
      </c>
      <c r="E212" s="17" cm="1">
        <f t="array" ref="E212">INDEX(PolicyHoldersInforce,A212)*(1-POWER(1-INDEX(Qx,INDEX(Age,A212),Gender+1),1/12))</f>
        <v>5.9053263539963278E-6</v>
      </c>
      <c r="F212" s="18" cm="1">
        <f t="array" ref="F212">INDEX(Deaths,A212)*SumAssured</f>
        <v>2.9526631769981639</v>
      </c>
      <c r="G212" s="18" cm="1">
        <f t="array" ref="G212">INDEX(PolicyHoldersInforce,A212)*Premium</f>
        <v>6.4050756587250843</v>
      </c>
      <c r="H212" s="18" cm="1">
        <f t="array" ref="H212">INDEX(PolicyHoldersInforce,A212)*(Expense*(IF(A212=1,1,POWER(1+INDEX(Inflation,A212-1),(A212-1)/12))))</f>
        <v>1.6864448499566238</v>
      </c>
      <c r="I212" s="18" cm="1">
        <f t="array" ref="I212">INDEX(PremiumsReceived,A212)-INDEX(ExpensesPaid,A212)-INDEX(DeathBenefitsPaid,A212)</f>
        <v>1.7659676317702964</v>
      </c>
      <c r="J212" s="18" cm="1">
        <f t="array" ref="J212">IF(A212=MaxT,INDEX(NetCF,A212),INDEX(NetCF,A212)+(INDEX(BEL,(A212+1))*(1/POWER(1+INDEX(Yield,A212),1/12))))</f>
        <v>-171.9035698382535</v>
      </c>
      <c r="K212" s="18"/>
    </row>
    <row r="213" spans="1:11" x14ac:dyDescent="0.2">
      <c r="A213" s="5">
        <v>212</v>
      </c>
      <c r="B213" s="16">
        <f t="shared" si="3"/>
        <v>39</v>
      </c>
      <c r="C213" s="17" cm="1">
        <f t="array" ref="C213">IF(A213=1,1,INDEX(PolicyHoldersInforce,(A213-1))-INDEX(Deaths,(A213-1))-INDEX(Lapses,(A213-1)))</f>
        <v>0.14235031174820284</v>
      </c>
      <c r="D213" s="17" cm="1">
        <f t="array" ref="D213">(INDEX(PolicyHoldersInforce,A213)-INDEX(Deaths,A213))*(1-POWER(1-INDEX(LapseRate,(DurationInforce+A213)),1/12))</f>
        <v>1.2443198758812001E-3</v>
      </c>
      <c r="E213" s="17" cm="1">
        <f t="array" ref="E213">INDEX(PolicyHoldersInforce,A213)*(1-POWER(1-INDEX(Qx,INDEX(Age,A213),Gender+1),1/12))</f>
        <v>5.8534635833572121E-6</v>
      </c>
      <c r="F213" s="18" cm="1">
        <f t="array" ref="F213">INDEX(Deaths,A213)*SumAssured</f>
        <v>2.926731791678606</v>
      </c>
      <c r="G213" s="18" cm="1">
        <f t="array" ref="G213">INDEX(PolicyHoldersInforce,A213)*Premium</f>
        <v>6.3488239039698469</v>
      </c>
      <c r="H213" s="18" cm="1">
        <f t="array" ref="H213">INDEX(PolicyHoldersInforce,A213)*(Expense*(IF(A213=1,1,POWER(1+INDEX(Inflation,A213-1),(A213-1)/12))))</f>
        <v>1.6784443078353823</v>
      </c>
      <c r="I213" s="18" cm="1">
        <f t="array" ref="I213">INDEX(PremiumsReceived,A213)-INDEX(ExpensesPaid,A213)-INDEX(DeathBenefitsPaid,A213)</f>
        <v>1.743647804455859</v>
      </c>
      <c r="J213" s="18" cm="1">
        <f t="array" ref="J213">IF(A213=MaxT,INDEX(NetCF,A213),INDEX(NetCF,A213)+(INDEX(BEL,(A213+1))*(1/POWER(1+INDEX(Yield,A213),1/12))))</f>
        <v>-174.5148827253189</v>
      </c>
      <c r="K213" s="18"/>
    </row>
    <row r="214" spans="1:11" x14ac:dyDescent="0.2">
      <c r="A214" s="5">
        <v>213</v>
      </c>
      <c r="B214" s="16">
        <f t="shared" si="3"/>
        <v>39</v>
      </c>
      <c r="C214" s="17" cm="1">
        <f t="array" ref="C214">IF(A214=1,1,INDEX(PolicyHoldersInforce,(A214-1))-INDEX(Deaths,(A214-1))-INDEX(Lapses,(A214-1)))</f>
        <v>0.14110013840873828</v>
      </c>
      <c r="D214" s="17" cm="1">
        <f t="array" ref="D214">(INDEX(PolicyHoldersInforce,A214)-INDEX(Deaths,A214))*(1-POWER(1-INDEX(LapseRate,(DurationInforce+A214)),1/12))</f>
        <v>1.2333917963042184E-3</v>
      </c>
      <c r="E214" s="17" cm="1">
        <f t="array" ref="E214">INDEX(PolicyHoldersInforce,A214)*(1-POWER(1-INDEX(Qx,INDEX(Age,A214),Gender+1),1/12))</f>
        <v>5.8020562908436265E-6</v>
      </c>
      <c r="F214" s="18" cm="1">
        <f t="array" ref="F214">INDEX(Deaths,A214)*SumAssured</f>
        <v>2.9010281454218134</v>
      </c>
      <c r="G214" s="18" cm="1">
        <f t="array" ref="G214">INDEX(PolicyHoldersInforce,A214)*Premium</f>
        <v>6.293066173029727</v>
      </c>
      <c r="H214" s="18" cm="1">
        <f t="array" ref="H214">INDEX(PolicyHoldersInforce,A214)*(Expense*(IF(A214=1,1,POWER(1+INDEX(Inflation,A214-1),(A214-1)/12))))</f>
        <v>1.670481720512506</v>
      </c>
      <c r="I214" s="18" cm="1">
        <f t="array" ref="I214">INDEX(PremiumsReceived,A214)-INDEX(ExpensesPaid,A214)-INDEX(DeathBenefitsPaid,A214)</f>
        <v>1.7215563070954074</v>
      </c>
      <c r="J214" s="18" cm="1">
        <f t="array" ref="J214">IF(A214=MaxT,INDEX(NetCF,A214),INDEX(NetCF,A214)+(INDEX(BEL,(A214+1))*(1/POWER(1+INDEX(Yield,A214),1/12))))</f>
        <v>-177.1164778397015</v>
      </c>
      <c r="K214" s="18"/>
    </row>
    <row r="215" spans="1:11" x14ac:dyDescent="0.2">
      <c r="A215" s="5">
        <v>214</v>
      </c>
      <c r="B215" s="16">
        <f t="shared" si="3"/>
        <v>39</v>
      </c>
      <c r="C215" s="17" cm="1">
        <f t="array" ref="C215">IF(A215=1,1,INDEX(PolicyHoldersInforce,(A215-1))-INDEX(Deaths,(A215-1))-INDEX(Lapses,(A215-1)))</f>
        <v>0.13986094455614323</v>
      </c>
      <c r="D215" s="17" cm="1">
        <f t="array" ref="D215">(INDEX(PolicyHoldersInforce,A215)-INDEX(Deaths,A215))*(1-POWER(1-INDEX(LapseRate,(DurationInforce+A215)),1/12))</f>
        <v>1.2225596911832875E-3</v>
      </c>
      <c r="E215" s="17" cm="1">
        <f t="array" ref="E215">INDEX(PolicyHoldersInforce,A215)*(1-POWER(1-INDEX(Qx,INDEX(Age,A215),Gender+1),1/12))</f>
        <v>5.7511004762774053E-6</v>
      </c>
      <c r="F215" s="18" cm="1">
        <f t="array" ref="F215">INDEX(Deaths,A215)*SumAssured</f>
        <v>2.8755502381387026</v>
      </c>
      <c r="G215" s="18" cm="1">
        <f t="array" ref="G215">INDEX(PolicyHoldersInforce,A215)*Premium</f>
        <v>6.2377981272039884</v>
      </c>
      <c r="H215" s="18" cm="1">
        <f t="array" ref="H215">INDEX(PolicyHoldersInforce,A215)*(Expense*(IF(A215=1,1,POWER(1+INDEX(Inflation,A215-1),(A215-1)/12))))</f>
        <v>1.6625569079293565</v>
      </c>
      <c r="I215" s="18" cm="1">
        <f t="array" ref="I215">INDEX(PremiumsReceived,A215)-INDEX(ExpensesPaid,A215)-INDEX(DeathBenefitsPaid,A215)</f>
        <v>1.6996909811359298</v>
      </c>
      <c r="J215" s="18" cm="1">
        <f t="array" ref="J215">IF(A215=MaxT,INDEX(NetCF,A215),INDEX(NetCF,A215)+(INDEX(BEL,(A215+1))*(1/POWER(1+INDEX(Yield,A215),1/12))))</f>
        <v>-179.70853732101298</v>
      </c>
      <c r="K215" s="18"/>
    </row>
    <row r="216" spans="1:11" x14ac:dyDescent="0.2">
      <c r="A216" s="5">
        <v>215</v>
      </c>
      <c r="B216" s="16">
        <f t="shared" si="3"/>
        <v>39</v>
      </c>
      <c r="C216" s="17" cm="1">
        <f t="array" ref="C216">IF(A216=1,1,INDEX(PolicyHoldersInforce,(A216-1))-INDEX(Deaths,(A216-1))-INDEX(Lapses,(A216-1)))</f>
        <v>0.13863263376448368</v>
      </c>
      <c r="D216" s="17" cm="1">
        <f t="array" ref="D216">(INDEX(PolicyHoldersInforce,A216)-INDEX(Deaths,A216))*(1-POWER(1-INDEX(LapseRate,(DurationInforce+A216)),1/12))</f>
        <v>1.2118227176350672E-3</v>
      </c>
      <c r="E216" s="17" cm="1">
        <f t="array" ref="E216">INDEX(PolicyHoldersInforce,A216)*(1-POWER(1-INDEX(Qx,INDEX(Age,A216),Gender+1),1/12))</f>
        <v>5.7005921746114298E-6</v>
      </c>
      <c r="F216" s="18" cm="1">
        <f t="array" ref="F216">INDEX(Deaths,A216)*SumAssured</f>
        <v>2.8502960873057148</v>
      </c>
      <c r="G216" s="18" cm="1">
        <f t="array" ref="G216">INDEX(PolicyHoldersInforce,A216)*Premium</f>
        <v>6.1830154658959717</v>
      </c>
      <c r="H216" s="18" cm="1">
        <f t="array" ref="H216">INDEX(PolicyHoldersInforce,A216)*(Expense*(IF(A216=1,1,POWER(1+INDEX(Inflation,A216-1),(A216-1)/12))))</f>
        <v>1.6546696908814991</v>
      </c>
      <c r="I216" s="18" cm="1">
        <f t="array" ref="I216">INDEX(PremiumsReceived,A216)-INDEX(ExpensesPaid,A216)-INDEX(DeathBenefitsPaid,A216)</f>
        <v>1.6780496877087581</v>
      </c>
      <c r="J216" s="18" cm="1">
        <f t="array" ref="J216">IF(A216=MaxT,INDEX(NetCF,A216),INDEX(NetCF,A216)+(INDEX(BEL,(A216+1))*(1/POWER(1+INDEX(Yield,A216),1/12))))</f>
        <v>-182.29124202637891</v>
      </c>
      <c r="K216" s="18"/>
    </row>
    <row r="217" spans="1:11" x14ac:dyDescent="0.2">
      <c r="A217" s="5">
        <v>216</v>
      </c>
      <c r="B217" s="16">
        <f t="shared" si="3"/>
        <v>40</v>
      </c>
      <c r="C217" s="17" cm="1">
        <f t="array" ref="C217">IF(A217=1,1,INDEX(PolicyHoldersInforce,(A217-1))-INDEX(Deaths,(A217-1))-INDEX(Lapses,(A217-1)))</f>
        <v>0.137415110454674</v>
      </c>
      <c r="D217" s="17" cm="1">
        <f t="array" ref="D217">(INDEX(PolicyHoldersInforce,A217)-INDEX(Deaths,A217))*(1-POWER(1-INDEX(LapseRate,(DurationInforce+A217)),1/12))</f>
        <v>1.2011766461189908E-3</v>
      </c>
      <c r="E217" s="17" cm="1">
        <f t="array" ref="E217">INDEX(PolicyHoldersInforce,A217)*(1-POWER(1-INDEX(Qx,INDEX(Age,A217),Gender+1),1/12))</f>
        <v>6.0387922456266666E-6</v>
      </c>
      <c r="F217" s="18" cm="1">
        <f t="array" ref="F217">INDEX(Deaths,A217)*SumAssured</f>
        <v>3.0193961228133332</v>
      </c>
      <c r="G217" s="18" cm="1">
        <f t="array" ref="G217">INDEX(PolicyHoldersInforce,A217)*Premium</f>
        <v>6.1287139262784605</v>
      </c>
      <c r="H217" s="18" cm="1">
        <f t="array" ref="H217">INDEX(PolicyHoldersInforce,A217)*(Expense*(IF(A217=1,1,POWER(1+INDEX(Inflation,A217-1),(A217-1)/12))))</f>
        <v>1.6468198910146499</v>
      </c>
      <c r="I217" s="18" cm="1">
        <f t="array" ref="I217">INDEX(PremiumsReceived,A217)-INDEX(ExpensesPaid,A217)-INDEX(DeathBenefitsPaid,A217)</f>
        <v>1.4624979124504769</v>
      </c>
      <c r="J217" s="18" cm="1">
        <f t="array" ref="J217">IF(A217=MaxT,INDEX(NetCF,A217),INDEX(NetCF,A217)+(INDEX(BEL,(A217+1))*(1/POWER(1+INDEX(Yield,A217),1/12))))</f>
        <v>-184.86477154397633</v>
      </c>
      <c r="K217" s="18"/>
    </row>
    <row r="218" spans="1:11" x14ac:dyDescent="0.2">
      <c r="A218" s="5">
        <v>217</v>
      </c>
      <c r="B218" s="16">
        <f t="shared" si="3"/>
        <v>40</v>
      </c>
      <c r="C218" s="17" cm="1">
        <f t="array" ref="C218">IF(A218=1,1,INDEX(PolicyHoldersInforce,(A218-1))-INDEX(Deaths,(A218-1))-INDEX(Lapses,(A218-1)))</f>
        <v>0.13620789501630939</v>
      </c>
      <c r="D218" s="17" cm="1">
        <f t="array" ref="D218">(INDEX(PolicyHoldersInforce,A218)-INDEX(Deaths,A218))*(1-POWER(1-INDEX(LapseRate,(DurationInforce+A218)),1/12))</f>
        <v>1.1906241021767713E-3</v>
      </c>
      <c r="E218" s="17" cm="1">
        <f t="array" ref="E218">INDEX(PolicyHoldersInforce,A218)*(1-POWER(1-INDEX(Qx,INDEX(Age,A218),Gender+1),1/12))</f>
        <v>5.9857404145443665E-6</v>
      </c>
      <c r="F218" s="18" cm="1">
        <f t="array" ref="F218">INDEX(Deaths,A218)*SumAssured</f>
        <v>2.9928702072721833</v>
      </c>
      <c r="G218" s="18" cm="1">
        <f t="array" ref="G218">INDEX(PolicyHoldersInforce,A218)*Premium</f>
        <v>6.0748721177273994</v>
      </c>
      <c r="H218" s="18" cm="1">
        <f t="array" ref="H218">INDEX(PolicyHoldersInforce,A218)*(Expense*(IF(A218=1,1,POWER(1+INDEX(Inflation,A218-1),(A218-1)/12))))</f>
        <v>1.6390026996341311</v>
      </c>
      <c r="I218" s="18" cm="1">
        <f t="array" ref="I218">INDEX(PremiumsReceived,A218)-INDEX(ExpensesPaid,A218)-INDEX(DeathBenefitsPaid,A218)</f>
        <v>1.4429992108210854</v>
      </c>
      <c r="J218" s="18" cm="1">
        <f t="array" ref="J218">IF(A218=MaxT,INDEX(NetCF,A218),INDEX(NetCF,A218)+(INDEX(BEL,(A218+1))*(1/POWER(1+INDEX(Yield,A218),1/12))))</f>
        <v>-187.23422686220829</v>
      </c>
      <c r="K218" s="18"/>
    </row>
    <row r="219" spans="1:11" x14ac:dyDescent="0.2">
      <c r="A219" s="5">
        <v>218</v>
      </c>
      <c r="B219" s="16">
        <f t="shared" si="3"/>
        <v>40</v>
      </c>
      <c r="C219" s="17" cm="1">
        <f t="array" ref="C219">IF(A219=1,1,INDEX(PolicyHoldersInforce,(A219-1))-INDEX(Deaths,(A219-1))-INDEX(Lapses,(A219-1)))</f>
        <v>0.13501128517371808</v>
      </c>
      <c r="D219" s="17" cm="1">
        <f t="array" ref="D219">(INDEX(PolicyHoldersInforce,A219)-INDEX(Deaths,A219))*(1-POWER(1-INDEX(LapseRate,(DurationInforce+A219)),1/12))</f>
        <v>1.1801642641525469E-3</v>
      </c>
      <c r="E219" s="17" cm="1">
        <f t="array" ref="E219">INDEX(PolicyHoldersInforce,A219)*(1-POWER(1-INDEX(Qx,INDEX(Age,A219),Gender+1),1/12))</f>
        <v>5.933154652945285E-6</v>
      </c>
      <c r="F219" s="18" cm="1">
        <f t="array" ref="F219">INDEX(Deaths,A219)*SumAssured</f>
        <v>2.9665773264726427</v>
      </c>
      <c r="G219" s="18" cm="1">
        <f t="array" ref="G219">INDEX(PolicyHoldersInforce,A219)*Premium</f>
        <v>6.0215033187478264</v>
      </c>
      <c r="H219" s="18" cm="1">
        <f t="array" ref="H219">INDEX(PolicyHoldersInforce,A219)*(Expense*(IF(A219=1,1,POWER(1+INDEX(Inflation,A219-1),(A219-1)/12))))</f>
        <v>1.6312226152143772</v>
      </c>
      <c r="I219" s="18" cm="1">
        <f t="array" ref="I219">INDEX(PremiumsReceived,A219)-INDEX(ExpensesPaid,A219)-INDEX(DeathBenefitsPaid,A219)</f>
        <v>1.4237033770608063</v>
      </c>
      <c r="J219" s="18" cm="1">
        <f t="array" ref="J219">IF(A219=MaxT,INDEX(NetCF,A219),INDEX(NetCF,A219)+(INDEX(BEL,(A219+1))*(1/POWER(1+INDEX(Yield,A219),1/12))))</f>
        <v>-189.59562201146849</v>
      </c>
      <c r="K219" s="18"/>
    </row>
    <row r="220" spans="1:11" x14ac:dyDescent="0.2">
      <c r="A220" s="5">
        <v>219</v>
      </c>
      <c r="B220" s="16">
        <f t="shared" si="3"/>
        <v>40</v>
      </c>
      <c r="C220" s="17" cm="1">
        <f t="array" ref="C220">IF(A220=1,1,INDEX(PolicyHoldersInforce,(A220-1))-INDEX(Deaths,(A220-1))-INDEX(Lapses,(A220-1)))</f>
        <v>0.13382518775491259</v>
      </c>
      <c r="D220" s="17" cm="1">
        <f t="array" ref="D220">(INDEX(PolicyHoldersInforce,A220)-INDEX(Deaths,A220))*(1-POWER(1-INDEX(LapseRate,(DurationInforce+A220)),1/12))</f>
        <v>1.1697963176088434E-3</v>
      </c>
      <c r="E220" s="17" cm="1">
        <f t="array" ref="E220">INDEX(PolicyHoldersInforce,A220)*(1-POWER(1-INDEX(Qx,INDEX(Age,A220),Gender+1),1/12))</f>
        <v>5.8810308663286522E-6</v>
      </c>
      <c r="F220" s="18" cm="1">
        <f t="array" ref="F220">INDEX(Deaths,A220)*SumAssured</f>
        <v>2.9405154331643262</v>
      </c>
      <c r="G220" s="18" cm="1">
        <f t="array" ref="G220">INDEX(PolicyHoldersInforce,A220)*Premium</f>
        <v>5.9686033738691018</v>
      </c>
      <c r="H220" s="18" cm="1">
        <f t="array" ref="H220">INDEX(PolicyHoldersInforce,A220)*(Expense*(IF(A220=1,1,POWER(1+INDEX(Inflation,A220-1),(A220-1)/12))))</f>
        <v>1.6234794616145614</v>
      </c>
      <c r="I220" s="18" cm="1">
        <f t="array" ref="I220">INDEX(PremiumsReceived,A220)-INDEX(ExpensesPaid,A220)-INDEX(DeathBenefitsPaid,A220)</f>
        <v>1.4046084790902142</v>
      </c>
      <c r="J220" s="18" cm="1">
        <f t="array" ref="J220">IF(A220=MaxT,INDEX(NetCF,A220),INDEX(NetCF,A220)+(INDEX(BEL,(A220+1))*(1/POWER(1+INDEX(Yield,A220),1/12))))</f>
        <v>-191.94912161381569</v>
      </c>
      <c r="K220" s="18"/>
    </row>
    <row r="221" spans="1:11" x14ac:dyDescent="0.2">
      <c r="A221" s="5">
        <v>220</v>
      </c>
      <c r="B221" s="16">
        <f t="shared" si="3"/>
        <v>40</v>
      </c>
      <c r="C221" s="17" cm="1">
        <f t="array" ref="C221">IF(A221=1,1,INDEX(PolicyHoldersInforce,(A221-1))-INDEX(Deaths,(A221-1))-INDEX(Lapses,(A221-1)))</f>
        <v>0.13264951040643741</v>
      </c>
      <c r="D221" s="17" cm="1">
        <f t="array" ref="D221">(INDEX(PolicyHoldersInforce,A221)-INDEX(Deaths,A221))*(1-POWER(1-INDEX(LapseRate,(DurationInforce+A221)),1/12))</f>
        <v>1.1595194552631606E-3</v>
      </c>
      <c r="E221" s="17" cm="1">
        <f t="array" ref="E221">INDEX(PolicyHoldersInforce,A221)*(1-POWER(1-INDEX(Qx,INDEX(Age,A221),Gender+1),1/12))</f>
        <v>5.8293649961645947E-6</v>
      </c>
      <c r="F221" s="18" cm="1">
        <f t="array" ref="F221">INDEX(Deaths,A221)*SumAssured</f>
        <v>2.9146824980822972</v>
      </c>
      <c r="G221" s="18" cm="1">
        <f t="array" ref="G221">INDEX(PolicyHoldersInforce,A221)*Premium</f>
        <v>5.9161681641271082</v>
      </c>
      <c r="H221" s="18" cm="1">
        <f t="array" ref="H221">INDEX(PolicyHoldersInforce,A221)*(Expense*(IF(A221=1,1,POWER(1+INDEX(Inflation,A221-1),(A221-1)/12))))</f>
        <v>1.6157730635299705</v>
      </c>
      <c r="I221" s="18" cm="1">
        <f t="array" ref="I221">INDEX(PremiumsReceived,A221)-INDEX(ExpensesPaid,A221)-INDEX(DeathBenefitsPaid,A221)</f>
        <v>1.3857126025148405</v>
      </c>
      <c r="J221" s="18" cm="1">
        <f t="array" ref="J221">IF(A221=MaxT,INDEX(NetCF,A221),INDEX(NetCF,A221)+(INDEX(BEL,(A221+1))*(1/POWER(1+INDEX(Yield,A221),1/12))))</f>
        <v>-194.2948891511308</v>
      </c>
      <c r="K221" s="18"/>
    </row>
    <row r="222" spans="1:11" x14ac:dyDescent="0.2">
      <c r="A222" s="5">
        <v>221</v>
      </c>
      <c r="B222" s="16">
        <f t="shared" si="3"/>
        <v>40</v>
      </c>
      <c r="C222" s="17" cm="1">
        <f t="array" ref="C222">IF(A222=1,1,INDEX(PolicyHoldersInforce,(A222-1))-INDEX(Deaths,(A222-1))-INDEX(Lapses,(A222-1)))</f>
        <v>0.13148416158617809</v>
      </c>
      <c r="D222" s="17" cm="1">
        <f t="array" ref="D222">(INDEX(PolicyHoldersInforce,A222)-INDEX(Deaths,A222))*(1-POWER(1-INDEX(LapseRate,(DurationInforce+A222)),1/12))</f>
        <v>1.1493328769251144E-3</v>
      </c>
      <c r="E222" s="17" cm="1">
        <f t="array" ref="E222">INDEX(PolicyHoldersInforce,A222)*(1-POWER(1-INDEX(Qx,INDEX(Age,A222),Gender+1),1/12))</f>
        <v>5.7781530195781236E-6</v>
      </c>
      <c r="F222" s="18" cm="1">
        <f t="array" ref="F222">INDEX(Deaths,A222)*SumAssured</f>
        <v>2.8890765097890618</v>
      </c>
      <c r="G222" s="18" cm="1">
        <f t="array" ref="G222">INDEX(PolicyHoldersInforce,A222)*Premium</f>
        <v>5.8641936067435436</v>
      </c>
      <c r="H222" s="18" cm="1">
        <f t="array" ref="H222">INDEX(PolicyHoldersInforce,A222)*(Expense*(IF(A222=1,1,POWER(1+INDEX(Inflation,A222-1),(A222-1)/12))))</f>
        <v>1.6081032464880372</v>
      </c>
      <c r="I222" s="18" cm="1">
        <f t="array" ref="I222">INDEX(PremiumsReceived,A222)-INDEX(ExpensesPaid,A222)-INDEX(DeathBenefitsPaid,A222)</f>
        <v>1.3670138504664449</v>
      </c>
      <c r="J222" s="18" cm="1">
        <f t="array" ref="J222">IF(A222=MaxT,INDEX(NetCF,A222),INDEX(NetCF,A222)+(INDEX(BEL,(A222+1))*(1/POWER(1+INDEX(Yield,A222),1/12))))</f>
        <v>-196.63308697733828</v>
      </c>
      <c r="K222" s="18"/>
    </row>
    <row r="223" spans="1:11" x14ac:dyDescent="0.2">
      <c r="A223" s="5">
        <v>222</v>
      </c>
      <c r="B223" s="16">
        <f t="shared" si="3"/>
        <v>40</v>
      </c>
      <c r="C223" s="17" cm="1">
        <f t="array" ref="C223">IF(A223=1,1,INDEX(PolicyHoldersInforce,(A223-1))-INDEX(Deaths,(A223-1))-INDEX(Lapses,(A223-1)))</f>
        <v>0.13032905055623339</v>
      </c>
      <c r="D223" s="17" cm="1">
        <f t="array" ref="D223">(INDEX(PolicyHoldersInforce,A223)-INDEX(Deaths,A223))*(1-POWER(1-INDEX(LapseRate,(DurationInforce+A223)),1/12))</f>
        <v>1.1392357894341309E-3</v>
      </c>
      <c r="E223" s="17" cm="1">
        <f t="array" ref="E223">INDEX(PolicyHoldersInforce,A223)*(1-POWER(1-INDEX(Qx,INDEX(Age,A223),Gender+1),1/12))</f>
        <v>5.7273909490358978E-6</v>
      </c>
      <c r="F223" s="18" cm="1">
        <f t="array" ref="F223">INDEX(Deaths,A223)*SumAssured</f>
        <v>2.8636954745179488</v>
      </c>
      <c r="G223" s="18" cm="1">
        <f t="array" ref="G223">INDEX(PolicyHoldersInforce,A223)*Premium</f>
        <v>5.8126756548080092</v>
      </c>
      <c r="H223" s="18" cm="1">
        <f t="array" ref="H223">INDEX(PolicyHoldersInforce,A223)*(Expense*(IF(A223=1,1,POWER(1+INDEX(Inflation,A223-1),(A223-1)/12))))</f>
        <v>1.6004698368443855</v>
      </c>
      <c r="I223" s="18" cm="1">
        <f t="array" ref="I223">INDEX(PremiumsReceived,A223)-INDEX(ExpensesPaid,A223)-INDEX(DeathBenefitsPaid,A223)</f>
        <v>1.3485103434456751</v>
      </c>
      <c r="J223" s="18" cm="1">
        <f t="array" ref="J223">IF(A223=MaxT,INDEX(NetCF,A223),INDEX(NetCF,A223)+(INDEX(BEL,(A223+1))*(1/POWER(1+INDEX(Yield,A223),1/12))))</f>
        <v>-198.96387633052709</v>
      </c>
      <c r="K223" s="18"/>
    </row>
    <row r="224" spans="1:11" x14ac:dyDescent="0.2">
      <c r="A224" s="5">
        <v>223</v>
      </c>
      <c r="B224" s="16">
        <f t="shared" si="3"/>
        <v>40</v>
      </c>
      <c r="C224" s="17" cm="1">
        <f t="array" ref="C224">IF(A224=1,1,INDEX(PolicyHoldersInforce,(A224-1))-INDEX(Deaths,(A224-1))-INDEX(Lapses,(A224-1)))</f>
        <v>0.12918408737585024</v>
      </c>
      <c r="D224" s="17" cm="1">
        <f t="array" ref="D224">(INDEX(PolicyHoldersInforce,A224)-INDEX(Deaths,A224))*(1-POWER(1-INDEX(LapseRate,(DurationInforce+A224)),1/12))</f>
        <v>1.1292274065976885E-3</v>
      </c>
      <c r="E224" s="17" cm="1">
        <f t="array" ref="E224">INDEX(PolicyHoldersInforce,A224)*(1-POWER(1-INDEX(Qx,INDEX(Age,A224),Gender+1),1/12))</f>
        <v>5.6770748320357486E-6</v>
      </c>
      <c r="F224" s="18" cm="1">
        <f t="array" ref="F224">INDEX(Deaths,A224)*SumAssured</f>
        <v>2.8385374160178745</v>
      </c>
      <c r="G224" s="18" cm="1">
        <f t="array" ref="G224">INDEX(PolicyHoldersInforce,A224)*Premium</f>
        <v>5.761610296962921</v>
      </c>
      <c r="H224" s="18" cm="1">
        <f t="array" ref="H224">INDEX(PolicyHoldersInforce,A224)*(Expense*(IF(A224=1,1,POWER(1+INDEX(Inflation,A224-1),(A224-1)/12))))</f>
        <v>1.5928726617789026</v>
      </c>
      <c r="I224" s="18" cm="1">
        <f t="array" ref="I224">INDEX(PremiumsReceived,A224)-INDEX(ExpensesPaid,A224)-INDEX(DeathBenefitsPaid,A224)</f>
        <v>1.3302002191661439</v>
      </c>
      <c r="J224" s="18" cm="1">
        <f t="array" ref="J224">IF(A224=MaxT,INDEX(NetCF,A224),INDEX(NetCF,A224)+(INDEX(BEL,(A224+1))*(1/POWER(1+INDEX(Yield,A224),1/12))))</f>
        <v>-201.28741734497285</v>
      </c>
      <c r="K224" s="18"/>
    </row>
    <row r="225" spans="1:11" x14ac:dyDescent="0.2">
      <c r="A225" s="5">
        <v>224</v>
      </c>
      <c r="B225" s="16">
        <f t="shared" si="3"/>
        <v>40</v>
      </c>
      <c r="C225" s="17" cm="1">
        <f t="array" ref="C225">IF(A225=1,1,INDEX(PolicyHoldersInforce,(A225-1))-INDEX(Deaths,(A225-1))-INDEX(Lapses,(A225-1)))</f>
        <v>0.12804918289442052</v>
      </c>
      <c r="D225" s="17" cm="1">
        <f t="array" ref="D225">(INDEX(PolicyHoldersInforce,A225)-INDEX(Deaths,A225))*(1-POWER(1-INDEX(LapseRate,(DurationInforce+A225)),1/12))</f>
        <v>1.1193069491301031E-3</v>
      </c>
      <c r="E225" s="17" cm="1">
        <f t="array" ref="E225">INDEX(PolicyHoldersInforce,A225)*(1-POWER(1-INDEX(Qx,INDEX(Age,A225),Gender+1),1/12))</f>
        <v>5.627200750798916E-6</v>
      </c>
      <c r="F225" s="18" cm="1">
        <f t="array" ref="F225">INDEX(Deaths,A225)*SumAssured</f>
        <v>2.8136003753994578</v>
      </c>
      <c r="G225" s="18" cm="1">
        <f t="array" ref="G225">INDEX(PolicyHoldersInforce,A225)*Premium</f>
        <v>5.7109935570911556</v>
      </c>
      <c r="H225" s="18" cm="1">
        <f t="array" ref="H225">INDEX(PolicyHoldersInforce,A225)*(Expense*(IF(A225=1,1,POWER(1+INDEX(Inflation,A225-1),(A225-1)/12))))</f>
        <v>1.5853115492918239</v>
      </c>
      <c r="I225" s="18" cm="1">
        <f t="array" ref="I225">INDEX(PremiumsReceived,A225)-INDEX(ExpensesPaid,A225)-INDEX(DeathBenefitsPaid,A225)</f>
        <v>1.3120816323998743</v>
      </c>
      <c r="J225" s="18" cm="1">
        <f t="array" ref="J225">IF(A225=MaxT,INDEX(NetCF,A225),INDEX(NetCF,A225)+(INDEX(BEL,(A225+1))*(1/POWER(1+INDEX(Yield,A225),1/12))))</f>
        <v>-203.60386906306178</v>
      </c>
      <c r="K225" s="18"/>
    </row>
    <row r="226" spans="1:11" x14ac:dyDescent="0.2">
      <c r="A226" s="5">
        <v>225</v>
      </c>
      <c r="B226" s="16">
        <f t="shared" si="3"/>
        <v>40</v>
      </c>
      <c r="C226" s="17" cm="1">
        <f t="array" ref="C226">IF(A226=1,1,INDEX(PolicyHoldersInforce,(A226-1))-INDEX(Deaths,(A226-1))-INDEX(Lapses,(A226-1)))</f>
        <v>0.12692424874453964</v>
      </c>
      <c r="D226" s="17" cm="1">
        <f t="array" ref="D226">(INDEX(PolicyHoldersInforce,A226)-INDEX(Deaths,A226))*(1-POWER(1-INDEX(LapseRate,(DurationInforce+A226)),1/12))</f>
        <v>1.109473644591849E-3</v>
      </c>
      <c r="E226" s="17" cm="1">
        <f t="array" ref="E226">INDEX(PolicyHoldersInforce,A226)*(1-POWER(1-INDEX(Qx,INDEX(Age,A226),Gender+1),1/12))</f>
        <v>5.5777648219650047E-6</v>
      </c>
      <c r="F226" s="18" cm="1">
        <f t="array" ref="F226">INDEX(Deaths,A226)*SumAssured</f>
        <v>2.7888824109825023</v>
      </c>
      <c r="G226" s="18" cm="1">
        <f t="array" ref="G226">INDEX(PolicyHoldersInforce,A226)*Premium</f>
        <v>5.6608214940064681</v>
      </c>
      <c r="H226" s="18" cm="1">
        <f t="array" ref="H226">INDEX(PolicyHoldersInforce,A226)*(Expense*(IF(A226=1,1,POWER(1+INDEX(Inflation,A226-1),(A226-1)/12))))</f>
        <v>1.5777863281998419</v>
      </c>
      <c r="I226" s="18" cm="1">
        <f t="array" ref="I226">INDEX(PremiumsReceived,A226)-INDEX(ExpensesPaid,A226)-INDEX(DeathBenefitsPaid,A226)</f>
        <v>1.2941527548241236</v>
      </c>
      <c r="J226" s="18" cm="1">
        <f t="array" ref="J226">IF(A226=MaxT,INDEX(NetCF,A226),INDEX(NetCF,A226)+(INDEX(BEL,(A226+1))*(1/POWER(1+INDEX(Yield,A226),1/12))))</f>
        <v>-205.91338944711714</v>
      </c>
      <c r="K226" s="18"/>
    </row>
    <row r="227" spans="1:11" x14ac:dyDescent="0.2">
      <c r="A227" s="5">
        <v>226</v>
      </c>
      <c r="B227" s="16">
        <f t="shared" si="3"/>
        <v>40</v>
      </c>
      <c r="C227" s="17" cm="1">
        <f t="array" ref="C227">IF(A227=1,1,INDEX(PolicyHoldersInforce,(A227-1))-INDEX(Deaths,(A227-1))-INDEX(Lapses,(A227-1)))</f>
        <v>0.12580919733512583</v>
      </c>
      <c r="D227" s="17" cm="1">
        <f t="array" ref="D227">(INDEX(PolicyHoldersInforce,A227)-INDEX(Deaths,A227))*(1-POWER(1-INDEX(LapseRate,(DurationInforce+A227)),1/12))</f>
        <v>1.0997267273294149E-3</v>
      </c>
      <c r="E227" s="17" cm="1">
        <f t="array" ref="E227">INDEX(PolicyHoldersInforce,A227)*(1-POWER(1-INDEX(Qx,INDEX(Age,A227),Gender+1),1/12))</f>
        <v>5.5287631962896076E-6</v>
      </c>
      <c r="F227" s="18" cm="1">
        <f t="array" ref="F227">INDEX(Deaths,A227)*SumAssured</f>
        <v>2.7643815981448037</v>
      </c>
      <c r="G227" s="18" cm="1">
        <f t="array" ref="G227">INDEX(PolicyHoldersInforce,A227)*Premium</f>
        <v>5.6110902011466122</v>
      </c>
      <c r="H227" s="18" cm="1">
        <f t="array" ref="H227">INDEX(PolicyHoldersInforce,A227)*(Expense*(IF(A227=1,1,POWER(1+INDEX(Inflation,A227-1),(A227-1)/12))))</f>
        <v>1.570296828132228</v>
      </c>
      <c r="I227" s="18" cm="1">
        <f t="array" ref="I227">INDEX(PremiumsReceived,A227)-INDEX(ExpensesPaid,A227)-INDEX(DeathBenefitsPaid,A227)</f>
        <v>1.2764117748695809</v>
      </c>
      <c r="J227" s="18" cm="1">
        <f t="array" ref="J227">IF(A227=MaxT,INDEX(NetCF,A227),INDEX(NetCF,A227)+(INDEX(BEL,(A227+1))*(1/POWER(1+INDEX(Yield,A227),1/12))))</f>
        <v>-208.21613539112965</v>
      </c>
      <c r="K227" s="18"/>
    </row>
    <row r="228" spans="1:11" x14ac:dyDescent="0.2">
      <c r="A228" s="5">
        <v>227</v>
      </c>
      <c r="B228" s="16">
        <f t="shared" si="3"/>
        <v>40</v>
      </c>
      <c r="C228" s="17" cm="1">
        <f t="array" ref="C228">IF(A228=1,1,INDEX(PolicyHoldersInforce,(A228-1))-INDEX(Deaths,(A228-1))-INDEX(Lapses,(A228-1)))</f>
        <v>0.12470394184460012</v>
      </c>
      <c r="D228" s="17" cm="1">
        <f t="array" ref="D228">(INDEX(PolicyHoldersInforce,A228)-INDEX(Deaths,A228))*(1-POWER(1-INDEX(LapseRate,(DurationInforce+A228)),1/12))</f>
        <v>1.0900654384156882E-3</v>
      </c>
      <c r="E228" s="17" cm="1">
        <f t="array" ref="E228">INDEX(PolicyHoldersInforce,A228)*(1-POWER(1-INDEX(Qx,INDEX(Age,A228),Gender+1),1/12))</f>
        <v>5.480192058344597E-6</v>
      </c>
      <c r="F228" s="18" cm="1">
        <f t="array" ref="F228">INDEX(Deaths,A228)*SumAssured</f>
        <v>2.7400960291722987</v>
      </c>
      <c r="G228" s="18" cm="1">
        <f t="array" ref="G228">INDEX(PolicyHoldersInforce,A228)*Premium</f>
        <v>5.5617958062691661</v>
      </c>
      <c r="H228" s="18" cm="1">
        <f t="array" ref="H228">INDEX(PolicyHoldersInforce,A228)*(Expense*(IF(A228=1,1,POWER(1+INDEX(Inflation,A228-1),(A228-1)/12))))</f>
        <v>1.5628428795269762</v>
      </c>
      <c r="I228" s="18" cm="1">
        <f t="array" ref="I228">INDEX(PremiumsReceived,A228)-INDEX(ExpensesPaid,A228)-INDEX(DeathBenefitsPaid,A228)</f>
        <v>1.2588568975698911</v>
      </c>
      <c r="J228" s="18" cm="1">
        <f t="array" ref="J228">IF(A228=MaxT,INDEX(NetCF,A228),INDEX(NetCF,A228)+(INDEX(BEL,(A228+1))*(1/POWER(1+INDEX(Yield,A228),1/12))))</f>
        <v>-210.51226273239226</v>
      </c>
      <c r="K228" s="18"/>
    </row>
    <row r="229" spans="1:11" x14ac:dyDescent="0.2">
      <c r="A229" s="5">
        <v>228</v>
      </c>
      <c r="B229" s="16">
        <f t="shared" si="3"/>
        <v>41</v>
      </c>
      <c r="C229" s="17" cm="1">
        <f t="array" ref="C229">IF(A229=1,1,INDEX(PolicyHoldersInforce,(A229-1))-INDEX(Deaths,(A229-1))-INDEX(Lapses,(A229-1)))</f>
        <v>0.12360839621412609</v>
      </c>
      <c r="D229" s="17" cm="1">
        <f t="array" ref="D229">(INDEX(PolicyHoldersInforce,A229)-INDEX(Deaths,A229))*(1-POWER(1-INDEX(LapseRate,(DurationInforce+A229)),1/12))</f>
        <v>1.0804855940695385E-3</v>
      </c>
      <c r="E229" s="17" cm="1">
        <f t="array" ref="E229">INDEX(PolicyHoldersInforce,A229)*(1-POWER(1-INDEX(Qx,INDEX(Age,A229),Gender+1),1/12))</f>
        <v>5.8245978484609908E-6</v>
      </c>
      <c r="F229" s="18" cm="1">
        <f t="array" ref="F229">INDEX(Deaths,A229)*SumAssured</f>
        <v>2.9122989242304955</v>
      </c>
      <c r="G229" s="18" cm="1">
        <f t="array" ref="G229">INDEX(PolicyHoldersInforce,A229)*Premium</f>
        <v>5.5129344711500234</v>
      </c>
      <c r="H229" s="18" cm="1">
        <f t="array" ref="H229">INDEX(PolicyHoldersInforce,A229)*(Expense*(IF(A229=1,1,POWER(1+INDEX(Inflation,A229-1),(A229-1)/12))))</f>
        <v>1.555424313626965</v>
      </c>
      <c r="I229" s="18" cm="1">
        <f t="array" ref="I229">INDEX(PremiumsReceived,A229)-INDEX(ExpensesPaid,A229)-INDEX(DeathBenefitsPaid,A229)</f>
        <v>1.0452112332925632</v>
      </c>
      <c r="J229" s="18" cm="1">
        <f t="array" ref="J229">IF(A229=MaxT,INDEX(NetCF,A229),INDEX(NetCF,A229)+(INDEX(BEL,(A229+1))*(1/POWER(1+INDEX(Yield,A229),1/12))))</f>
        <v>-212.80192626304031</v>
      </c>
      <c r="K229" s="18"/>
    </row>
    <row r="230" spans="1:11" x14ac:dyDescent="0.2">
      <c r="A230" s="5">
        <v>229</v>
      </c>
      <c r="B230" s="16">
        <f t="shared" si="3"/>
        <v>41</v>
      </c>
      <c r="C230" s="17" cm="1">
        <f t="array" ref="C230">IF(A230=1,1,INDEX(PolicyHoldersInforce,(A230-1))-INDEX(Deaths,(A230-1))-INDEX(Lapses,(A230-1)))</f>
        <v>0.12252208602220808</v>
      </c>
      <c r="D230" s="17" cm="1">
        <f t="array" ref="D230">(INDEX(PolicyHoldersInforce,A230)-INDEX(Deaths,A230))*(1-POWER(1-INDEX(LapseRate,(DurationInforce+A230)),1/12))</f>
        <v>1.070989940465029E-3</v>
      </c>
      <c r="E230" s="17" cm="1">
        <f t="array" ref="E230">INDEX(PolicyHoldersInforce,A230)*(1-POWER(1-INDEX(Qx,INDEX(Age,A230),Gender+1),1/12))</f>
        <v>5.7734094162800078E-6</v>
      </c>
      <c r="F230" s="18" cm="1">
        <f t="array" ref="F230">INDEX(Deaths,A230)*SumAssured</f>
        <v>2.8867047081400039</v>
      </c>
      <c r="G230" s="18" cm="1">
        <f t="array" ref="G230">INDEX(PolicyHoldersInforce,A230)*Premium</f>
        <v>5.4644850365904807</v>
      </c>
      <c r="H230" s="18" cm="1">
        <f t="array" ref="H230">INDEX(PolicyHoldersInforce,A230)*(Expense*(IF(A230=1,1,POWER(1+INDEX(Inflation,A230-1),(A230-1)/12))))</f>
        <v>1.5480360460582478</v>
      </c>
      <c r="I230" s="18" cm="1">
        <f t="array" ref="I230">INDEX(PremiumsReceived,A230)-INDEX(ExpensesPaid,A230)-INDEX(DeathBenefitsPaid,A230)</f>
        <v>1.0297442823922291</v>
      </c>
      <c r="J230" s="18" cm="1">
        <f t="array" ref="J230">IF(A230=MaxT,INDEX(NetCF,A230),INDEX(NetCF,A230)+(INDEX(BEL,(A230+1))*(1/POWER(1+INDEX(Yield,A230),1/12))))</f>
        <v>-214.88804925135017</v>
      </c>
      <c r="K230" s="18"/>
    </row>
    <row r="231" spans="1:11" x14ac:dyDescent="0.2">
      <c r="A231" s="5">
        <v>230</v>
      </c>
      <c r="B231" s="16">
        <f t="shared" si="3"/>
        <v>41</v>
      </c>
      <c r="C231" s="17" cm="1">
        <f t="array" ref="C231">IF(A231=1,1,INDEX(PolicyHoldersInforce,(A231-1))-INDEX(Deaths,(A231-1))-INDEX(Lapses,(A231-1)))</f>
        <v>0.12144532267232677</v>
      </c>
      <c r="D231" s="17" cm="1">
        <f t="array" ref="D231">(INDEX(PolicyHoldersInforce,A231)-INDEX(Deaths,A231))*(1-POWER(1-INDEX(LapseRate,(DurationInforce+A231)),1/12))</f>
        <v>1.0615777377069458E-3</v>
      </c>
      <c r="E231" s="17" cm="1">
        <f t="array" ref="E231">INDEX(PolicyHoldersInforce,A231)*(1-POWER(1-INDEX(Qx,INDEX(Age,A231),Gender+1),1/12))</f>
        <v>5.7226708444425747E-6</v>
      </c>
      <c r="F231" s="18" cm="1">
        <f t="array" ref="F231">INDEX(Deaths,A231)*SumAssured</f>
        <v>2.8613354222212872</v>
      </c>
      <c r="G231" s="18" cm="1">
        <f t="array" ref="G231">INDEX(PolicyHoldersInforce,A231)*Premium</f>
        <v>5.4164613911857744</v>
      </c>
      <c r="H231" s="18" cm="1">
        <f t="array" ref="H231">INDEX(PolicyHoldersInforce,A231)*(Expense*(IF(A231=1,1,POWER(1+INDEX(Inflation,A231-1),(A231-1)/12))))</f>
        <v>1.540682872770359</v>
      </c>
      <c r="I231" s="18" cm="1">
        <f t="array" ref="I231">INDEX(PremiumsReceived,A231)-INDEX(ExpensesPaid,A231)-INDEX(DeathBenefitsPaid,A231)</f>
        <v>1.0144430961941282</v>
      </c>
      <c r="J231" s="18" cm="1">
        <f t="array" ref="J231">IF(A231=MaxT,INDEX(NetCF,A231),INDEX(NetCF,A231)+(INDEX(BEL,(A231+1))*(1/POWER(1+INDEX(Yield,A231),1/12))))</f>
        <v>-216.96878431172519</v>
      </c>
      <c r="K231" s="18"/>
    </row>
    <row r="232" spans="1:11" x14ac:dyDescent="0.2">
      <c r="A232" s="5">
        <v>231</v>
      </c>
      <c r="B232" s="16">
        <f t="shared" si="3"/>
        <v>41</v>
      </c>
      <c r="C232" s="17" cm="1">
        <f t="array" ref="C232">IF(A232=1,1,INDEX(PolicyHoldersInforce,(A232-1))-INDEX(Deaths,(A232-1))-INDEX(Lapses,(A232-1)))</f>
        <v>0.12037802226377538</v>
      </c>
      <c r="D232" s="17" cm="1">
        <f t="array" ref="D232">(INDEX(PolicyHoldersInforce,A232)-INDEX(Deaths,A232))*(1-POWER(1-INDEX(LapseRate,(DurationInforce+A232)),1/12))</f>
        <v>1.0522482524025121E-3</v>
      </c>
      <c r="E232" s="17" cm="1">
        <f t="array" ref="E232">INDEX(PolicyHoldersInforce,A232)*(1-POWER(1-INDEX(Qx,INDEX(Age,A232),Gender+1),1/12))</f>
        <v>5.6723781794318503E-6</v>
      </c>
      <c r="F232" s="18" cm="1">
        <f t="array" ref="F232">INDEX(Deaths,A232)*SumAssured</f>
        <v>2.836189089715925</v>
      </c>
      <c r="G232" s="18" cm="1">
        <f t="array" ref="G232">INDEX(PolicyHoldersInforce,A232)*Premium</f>
        <v>5.3688597929643818</v>
      </c>
      <c r="H232" s="18" cm="1">
        <f t="array" ref="H232">INDEX(PolicyHoldersInforce,A232)*(Expense*(IF(A232=1,1,POWER(1+INDEX(Inflation,A232-1),(A232-1)/12))))</f>
        <v>1.5333646270654153</v>
      </c>
      <c r="I232" s="18" cm="1">
        <f t="array" ref="I232">INDEX(PremiumsReceived,A232)-INDEX(ExpensesPaid,A232)-INDEX(DeathBenefitsPaid,A232)</f>
        <v>0.99930607618304146</v>
      </c>
      <c r="J232" s="18" cm="1">
        <f t="array" ref="J232">IF(A232=MaxT,INDEX(NetCF,A232),INDEX(NetCF,A232)+(INDEX(BEL,(A232+1))*(1/POWER(1+INDEX(Yield,A232),1/12))))</f>
        <v>-219.04427178972404</v>
      </c>
      <c r="K232" s="18"/>
    </row>
    <row r="233" spans="1:11" x14ac:dyDescent="0.2">
      <c r="A233" s="5">
        <v>232</v>
      </c>
      <c r="B233" s="16">
        <f t="shared" si="3"/>
        <v>41</v>
      </c>
      <c r="C233" s="17" cm="1">
        <f t="array" ref="C233">IF(A233=1,1,INDEX(PolicyHoldersInforce,(A233-1))-INDEX(Deaths,(A233-1))-INDEX(Lapses,(A233-1)))</f>
        <v>0.11932010163319344</v>
      </c>
      <c r="D233" s="17" cm="1">
        <f t="array" ref="D233">(INDEX(PolicyHoldersInforce,A233)-INDEX(Deaths,A233))*(1-POWER(1-INDEX(LapseRate,(DurationInforce+A233)),1/12))</f>
        <v>1.0430007576042412E-3</v>
      </c>
      <c r="E233" s="17" cm="1">
        <f t="array" ref="E233">INDEX(PolicyHoldersInforce,A233)*(1-POWER(1-INDEX(Qx,INDEX(Age,A233),Gender+1),1/12))</f>
        <v>5.6225275024757657E-6</v>
      </c>
      <c r="F233" s="18" cm="1">
        <f t="array" ref="F233">INDEX(Deaths,A233)*SumAssured</f>
        <v>2.8112637512378829</v>
      </c>
      <c r="G233" s="18" cm="1">
        <f t="array" ref="G233">INDEX(PolicyHoldersInforce,A233)*Premium</f>
        <v>5.3216765328404279</v>
      </c>
      <c r="H233" s="18" cm="1">
        <f t="array" ref="H233">INDEX(PolicyHoldersInforce,A233)*(Expense*(IF(A233=1,1,POWER(1+INDEX(Inflation,A233-1),(A233-1)/12))))</f>
        <v>1.5260811430373515</v>
      </c>
      <c r="I233" s="18" cm="1">
        <f t="array" ref="I233">INDEX(PremiumsReceived,A233)-INDEX(ExpensesPaid,A233)-INDEX(DeathBenefitsPaid,A233)</f>
        <v>0.98433163856519368</v>
      </c>
      <c r="J233" s="18" cm="1">
        <f t="array" ref="J233">IF(A233=MaxT,INDEX(NetCF,A233),INDEX(NetCF,A233)+(INDEX(BEL,(A233+1))*(1/POWER(1+INDEX(Yield,A233),1/12))))</f>
        <v>-221.11465110774839</v>
      </c>
      <c r="K233" s="18"/>
    </row>
    <row r="234" spans="1:11" x14ac:dyDescent="0.2">
      <c r="A234" s="5">
        <v>233</v>
      </c>
      <c r="B234" s="16">
        <f t="shared" si="3"/>
        <v>41</v>
      </c>
      <c r="C234" s="17" cm="1">
        <f t="array" ref="C234">IF(A234=1,1,INDEX(PolicyHoldersInforce,(A234-1))-INDEX(Deaths,(A234-1))-INDEX(Lapses,(A234-1)))</f>
        <v>0.11827147834808673</v>
      </c>
      <c r="D234" s="17" cm="1">
        <f t="array" ref="D234">(INDEX(PolicyHoldersInforce,A234)-INDEX(Deaths,A234))*(1-POWER(1-INDEX(LapseRate,(DurationInforce+A234)),1/12))</f>
        <v>1.0338345327532937E-3</v>
      </c>
      <c r="E234" s="17" cm="1">
        <f t="array" ref="E234">INDEX(PolicyHoldersInforce,A234)*(1-POWER(1-INDEX(Qx,INDEX(Age,A234),Gender+1),1/12))</f>
        <v>5.5731149292416783E-6</v>
      </c>
      <c r="F234" s="18" cm="1">
        <f t="array" ref="F234">INDEX(Deaths,A234)*SumAssured</f>
        <v>2.7865574646208393</v>
      </c>
      <c r="G234" s="18" cm="1">
        <f t="array" ref="G234">INDEX(PolicyHoldersInforce,A234)*Premium</f>
        <v>5.2749079343246681</v>
      </c>
      <c r="H234" s="18" cm="1">
        <f t="array" ref="H234">INDEX(PolicyHoldersInforce,A234)*(Expense*(IF(A234=1,1,POWER(1+INDEX(Inflation,A234-1),(A234-1)/12))))</f>
        <v>1.5188322555681559</v>
      </c>
      <c r="I234" s="18" cm="1">
        <f t="array" ref="I234">INDEX(PremiumsReceived,A234)-INDEX(ExpensesPaid,A234)-INDEX(DeathBenefitsPaid,A234)</f>
        <v>0.96951821413567307</v>
      </c>
      <c r="J234" s="18" cm="1">
        <f t="array" ref="J234">IF(A234=MaxT,INDEX(NetCF,A234),INDEX(NetCF,A234)+(INDEX(BEL,(A234+1))*(1/POWER(1+INDEX(Yield,A234),1/12))))</f>
        <v>-223.1800607753425</v>
      </c>
      <c r="K234" s="18"/>
    </row>
    <row r="235" spans="1:11" x14ac:dyDescent="0.2">
      <c r="A235" s="5">
        <v>234</v>
      </c>
      <c r="B235" s="16">
        <f t="shared" si="3"/>
        <v>41</v>
      </c>
      <c r="C235" s="17" cm="1">
        <f t="array" ref="C235">IF(A235=1,1,INDEX(PolicyHoldersInforce,(A235-1))-INDEX(Deaths,(A235-1))-INDEX(Lapses,(A235-1)))</f>
        <v>0.11723207070040419</v>
      </c>
      <c r="D235" s="17" cm="1">
        <f t="array" ref="D235">(INDEX(PolicyHoldersInforce,A235)-INDEX(Deaths,A235))*(1-POWER(1-INDEX(LapseRate,(DurationInforce+A235)),1/12))</f>
        <v>1.0247488636233326E-3</v>
      </c>
      <c r="E235" s="17" cm="1">
        <f t="array" ref="E235">INDEX(PolicyHoldersInforce,A235)*(1-POWER(1-INDEX(Qx,INDEX(Age,A235),Gender+1),1/12))</f>
        <v>5.5241366095337022E-6</v>
      </c>
      <c r="F235" s="18" cm="1">
        <f t="array" ref="F235">INDEX(Deaths,A235)*SumAssured</f>
        <v>2.7620683047668511</v>
      </c>
      <c r="G235" s="18" cm="1">
        <f t="array" ref="G235">INDEX(PolicyHoldersInforce,A235)*Premium</f>
        <v>5.2285503532380266</v>
      </c>
      <c r="H235" s="18" cm="1">
        <f t="array" ref="H235">INDEX(PolicyHoldersInforce,A235)*(Expense*(IF(A235=1,1,POWER(1+INDEX(Inflation,A235-1),(A235-1)/12))))</f>
        <v>1.5116178003241283</v>
      </c>
      <c r="I235" s="18" cm="1">
        <f t="array" ref="I235">INDEX(PremiumsReceived,A235)-INDEX(ExpensesPaid,A235)-INDEX(DeathBenefitsPaid,A235)</f>
        <v>0.95486424814704751</v>
      </c>
      <c r="J235" s="18" cm="1">
        <f t="array" ref="J235">IF(A235=MaxT,INDEX(NetCF,A235),INDEX(NetCF,A235)+(INDEX(BEL,(A235+1))*(1/POWER(1+INDEX(Yield,A235),1/12))))</f>
        <v>-225.24063839940979</v>
      </c>
      <c r="K235" s="18"/>
    </row>
    <row r="236" spans="1:11" x14ac:dyDescent="0.2">
      <c r="A236" s="5">
        <v>235</v>
      </c>
      <c r="B236" s="16">
        <f t="shared" si="3"/>
        <v>41</v>
      </c>
      <c r="C236" s="17" cm="1">
        <f t="array" ref="C236">IF(A236=1,1,INDEX(PolicyHoldersInforce,(A236-1))-INDEX(Deaths,(A236-1))-INDEX(Lapses,(A236-1)))</f>
        <v>0.11620179770017132</v>
      </c>
      <c r="D236" s="17" cm="1">
        <f t="array" ref="D236">(INDEX(PolicyHoldersInforce,A236)-INDEX(Deaths,A236))*(1-POWER(1-INDEX(LapseRate,(DurationInforce+A236)),1/12))</f>
        <v>1.0157430422648706E-3</v>
      </c>
      <c r="E236" s="17" cm="1">
        <f t="array" ref="E236">INDEX(PolicyHoldersInforce,A236)*(1-POWER(1-INDEX(Qx,INDEX(Age,A236),Gender+1),1/12))</f>
        <v>5.4755887269927104E-6</v>
      </c>
      <c r="F236" s="18" cm="1">
        <f t="array" ref="F236">INDEX(Deaths,A236)*SumAssured</f>
        <v>2.7377943634963553</v>
      </c>
      <c r="G236" s="18" cm="1">
        <f t="array" ref="G236">INDEX(PolicyHoldersInforce,A236)*Premium</f>
        <v>5.1826001774276413</v>
      </c>
      <c r="H236" s="18" cm="1">
        <f t="array" ref="H236">INDEX(PolicyHoldersInforce,A236)*(Expense*(IF(A236=1,1,POWER(1+INDEX(Inflation,A236-1),(A236-1)/12))))</f>
        <v>1.5044376137521525</v>
      </c>
      <c r="I236" s="18" cm="1">
        <f t="array" ref="I236">INDEX(PremiumsReceived,A236)-INDEX(ExpensesPaid,A236)-INDEX(DeathBenefitsPaid,A236)</f>
        <v>0.94036820017913358</v>
      </c>
      <c r="J236" s="18" cm="1">
        <f t="array" ref="J236">IF(A236=MaxT,INDEX(NetCF,A236),INDEX(NetCF,A236)+(INDEX(BEL,(A236+1))*(1/POWER(1+INDEX(Yield,A236),1/12))))</f>
        <v>-227.29652069434701</v>
      </c>
      <c r="K236" s="18"/>
    </row>
    <row r="237" spans="1:11" x14ac:dyDescent="0.2">
      <c r="A237" s="5">
        <v>236</v>
      </c>
      <c r="B237" s="16">
        <f t="shared" si="3"/>
        <v>41</v>
      </c>
      <c r="C237" s="17" cm="1">
        <f t="array" ref="C237">IF(A237=1,1,INDEX(PolicyHoldersInforce,(A237-1))-INDEX(Deaths,(A237-1))-INDEX(Lapses,(A237-1)))</f>
        <v>0.11518057906917946</v>
      </c>
      <c r="D237" s="17" cm="1">
        <f t="array" ref="D237">(INDEX(PolicyHoldersInforce,A237)-INDEX(Deaths,A237))*(1-POWER(1-INDEX(LapseRate,(DurationInforce+A237)),1/12))</f>
        <v>1.0068163669501072E-3</v>
      </c>
      <c r="E237" s="17" cm="1">
        <f t="array" ref="E237">INDEX(PolicyHoldersInforce,A237)*(1-POWER(1-INDEX(Qx,INDEX(Age,A237),Gender+1),1/12))</f>
        <v>5.4274674987989602E-6</v>
      </c>
      <c r="F237" s="18" cm="1">
        <f t="array" ref="F237">INDEX(Deaths,A237)*SumAssured</f>
        <v>2.7137337493994802</v>
      </c>
      <c r="G237" s="18" cm="1">
        <f t="array" ref="G237">INDEX(PolicyHoldersInforce,A237)*Premium</f>
        <v>5.1370538264854044</v>
      </c>
      <c r="H237" s="18" cm="1">
        <f t="array" ref="H237">INDEX(PolicyHoldersInforce,A237)*(Expense*(IF(A237=1,1,POWER(1+INDEX(Inflation,A237-1),(A237-1)/12))))</f>
        <v>1.4972915330759908</v>
      </c>
      <c r="I237" s="18" cm="1">
        <f t="array" ref="I237">INDEX(PremiumsReceived,A237)-INDEX(ExpensesPaid,A237)-INDEX(DeathBenefitsPaid,A237)</f>
        <v>0.92602854400993317</v>
      </c>
      <c r="J237" s="18" cm="1">
        <f t="array" ref="J237">IF(A237=MaxT,INDEX(NetCF,A237),INDEX(NetCF,A237)+(INDEX(BEL,(A237+1))*(1/POWER(1+INDEX(Yield,A237),1/12))))</f>
        <v>-229.34784349209684</v>
      </c>
      <c r="K237" s="18"/>
    </row>
    <row r="238" spans="1:11" x14ac:dyDescent="0.2">
      <c r="A238" s="5">
        <v>237</v>
      </c>
      <c r="B238" s="16">
        <f t="shared" si="3"/>
        <v>41</v>
      </c>
      <c r="C238" s="17" cm="1">
        <f t="array" ref="C238">IF(A238=1,1,INDEX(PolicyHoldersInforce,(A238-1))-INDEX(Deaths,(A238-1))-INDEX(Lapses,(A238-1)))</f>
        <v>0.11416833523473055</v>
      </c>
      <c r="D238" s="17" cm="1">
        <f t="array" ref="D238">(INDEX(PolicyHoldersInforce,A238)-INDEX(Deaths,A238))*(1-POWER(1-INDEX(LapseRate,(DurationInforce+A238)),1/12))</f>
        <v>9.979681421182511E-4</v>
      </c>
      <c r="E238" s="17" cm="1">
        <f t="array" ref="E238">INDEX(PolicyHoldersInforce,A238)*(1-POWER(1-INDEX(Qx,INDEX(Age,A238),Gender+1),1/12))</f>
        <v>5.3797691753773407E-6</v>
      </c>
      <c r="F238" s="18" cm="1">
        <f t="array" ref="F238">INDEX(Deaths,A238)*SumAssured</f>
        <v>2.6898845876886703</v>
      </c>
      <c r="G238" s="18" cm="1">
        <f t="array" ref="G238">INDEX(PolicyHoldersInforce,A238)*Premium</f>
        <v>5.091907751468983</v>
      </c>
      <c r="H238" s="18" cm="1">
        <f t="array" ref="H238">INDEX(PolicyHoldersInforce,A238)*(Expense*(IF(A238=1,1,POWER(1+INDEX(Inflation,A238-1),(A238-1)/12))))</f>
        <v>1.4901793962925922</v>
      </c>
      <c r="I238" s="18" cm="1">
        <f t="array" ref="I238">INDEX(PremiumsReceived,A238)-INDEX(ExpensesPaid,A238)-INDEX(DeathBenefitsPaid,A238)</f>
        <v>0.91184376748772067</v>
      </c>
      <c r="J238" s="18" cm="1">
        <f t="array" ref="J238">IF(A238=MaxT,INDEX(NetCF,A238),INDEX(NetCF,A238)+(INDEX(BEL,(A238+1))*(1/POWER(1+INDEX(Yield,A238),1/12))))</f>
        <v>-231.39474175211987</v>
      </c>
      <c r="K238" s="18"/>
    </row>
    <row r="239" spans="1:11" x14ac:dyDescent="0.2">
      <c r="A239" s="5">
        <v>238</v>
      </c>
      <c r="B239" s="16">
        <f t="shared" si="3"/>
        <v>41</v>
      </c>
      <c r="C239" s="17" cm="1">
        <f t="array" ref="C239">IF(A239=1,1,INDEX(PolicyHoldersInforce,(A239-1))-INDEX(Deaths,(A239-1))-INDEX(Lapses,(A239-1)))</f>
        <v>0.11316498732343692</v>
      </c>
      <c r="D239" s="17" cm="1">
        <f t="array" ref="D239">(INDEX(PolicyHoldersInforce,A239)-INDEX(Deaths,A239))*(1-POWER(1-INDEX(LapseRate,(DurationInforce+A239)),1/12))</f>
        <v>9.8919767832132146E-4</v>
      </c>
      <c r="E239" s="17" cm="1">
        <f t="array" ref="E239">INDEX(PolicyHoldersInforce,A239)*(1-POWER(1-INDEX(Qx,INDEX(Age,A239),Gender+1),1/12))</f>
        <v>5.3324900401052113E-6</v>
      </c>
      <c r="F239" s="18" cm="1">
        <f t="array" ref="F239">INDEX(Deaths,A239)*SumAssured</f>
        <v>2.6662450200526058</v>
      </c>
      <c r="G239" s="18" cm="1">
        <f t="array" ref="G239">INDEX(PolicyHoldersInforce,A239)*Premium</f>
        <v>5.0471584346252873</v>
      </c>
      <c r="H239" s="18" cm="1">
        <f t="array" ref="H239">INDEX(PolicyHoldersInforce,A239)*(Expense*(IF(A239=1,1,POWER(1+INDEX(Inflation,A239-1),(A239-1)/12))))</f>
        <v>1.4831010421684208</v>
      </c>
      <c r="I239" s="18" cm="1">
        <f t="array" ref="I239">INDEX(PremiumsReceived,A239)-INDEX(ExpensesPaid,A239)-INDEX(DeathBenefitsPaid,A239)</f>
        <v>0.89781237240426082</v>
      </c>
      <c r="J239" s="18" cm="1">
        <f t="array" ref="J239">IF(A239=MaxT,INDEX(NetCF,A239),INDEX(NetCF,A239)+(INDEX(BEL,(A239+1))*(1/POWER(1+INDEX(Yield,A239),1/12))))</f>
        <v>-233.43734957128646</v>
      </c>
      <c r="K239" s="18"/>
    </row>
    <row r="240" spans="1:11" x14ac:dyDescent="0.2">
      <c r="A240" s="5">
        <v>239</v>
      </c>
      <c r="B240" s="16">
        <f t="shared" si="3"/>
        <v>41</v>
      </c>
      <c r="C240" s="17" cm="1">
        <f t="array" ref="C240">IF(A240=1,1,INDEX(PolicyHoldersInforce,(A240-1))-INDEX(Deaths,(A240-1))-INDEX(Lapses,(A240-1)))</f>
        <v>0.1121704571550755</v>
      </c>
      <c r="D240" s="17" cm="1">
        <f t="array" ref="D240">(INDEX(PolicyHoldersInforce,A240)-INDEX(Deaths,A240))*(1-POWER(1-INDEX(LapseRate,(DurationInforce+A240)),1/12))</f>
        <v>9.8050429217042749E-4</v>
      </c>
      <c r="E240" s="17" cm="1">
        <f t="array" ref="E240">INDEX(PolicyHoldersInforce,A240)*(1-POWER(1-INDEX(Qx,INDEX(Age,A240),Gender+1),1/12))</f>
        <v>5.2856264090227981E-6</v>
      </c>
      <c r="F240" s="18" cm="1">
        <f t="array" ref="F240">INDEX(Deaths,A240)*SumAssured</f>
        <v>2.6428132045113992</v>
      </c>
      <c r="G240" s="18" cm="1">
        <f t="array" ref="G240">INDEX(PolicyHoldersInforce,A240)*Premium</f>
        <v>5.0028023891163675</v>
      </c>
      <c r="H240" s="18" cm="1">
        <f t="array" ref="H240">INDEX(PolicyHoldersInforce,A240)*(Expense*(IF(A240=1,1,POWER(1+INDEX(Inflation,A240-1),(A240-1)/12))))</f>
        <v>1.4760563102358004</v>
      </c>
      <c r="I240" s="18" cm="1">
        <f t="array" ref="I240">INDEX(PremiumsReceived,A240)-INDEX(ExpensesPaid,A240)-INDEX(DeathBenefitsPaid,A240)</f>
        <v>0.8839328743691679</v>
      </c>
      <c r="J240" s="18" cm="1">
        <f t="array" ref="J240">IF(A240=MaxT,INDEX(NetCF,A240),INDEX(NetCF,A240)+(INDEX(BEL,(A240+1))*(1/POWER(1+INDEX(Yield,A240),1/12))))</f>
        <v>-235.47580019368951</v>
      </c>
      <c r="K240" s="18"/>
    </row>
    <row r="241" spans="1:11" x14ac:dyDescent="0.2">
      <c r="A241" s="5">
        <v>240</v>
      </c>
      <c r="B241" s="16">
        <f t="shared" si="3"/>
        <v>42</v>
      </c>
      <c r="C241" s="17" cm="1">
        <f t="array" ref="C241">IF(A241=1,1,INDEX(PolicyHoldersInforce,(A241-1))-INDEX(Deaths,(A241-1))-INDEX(Lapses,(A241-1)))</f>
        <v>0.11118466723649603</v>
      </c>
      <c r="D241" s="17" cm="1">
        <f t="array" ref="D241">(INDEX(PolicyHoldersInforce,A241)-INDEX(Deaths,A241))*(1-POWER(1-INDEX(LapseRate,(DurationInforce+A241)),1/12))</f>
        <v>9.7188383623489241E-4</v>
      </c>
      <c r="E241" s="17" cm="1">
        <f t="array" ref="E241">INDEX(PolicyHoldersInforce,A241)*(1-POWER(1-INDEX(Qx,INDEX(Age,A241),Gender+1),1/12))</f>
        <v>5.6361320843811293E-6</v>
      </c>
      <c r="F241" s="18" cm="1">
        <f t="array" ref="F241">INDEX(Deaths,A241)*SumAssured</f>
        <v>2.8180660421905648</v>
      </c>
      <c r="G241" s="18" cm="1">
        <f t="array" ref="G241">INDEX(PolicyHoldersInforce,A241)*Premium</f>
        <v>4.9588361587477232</v>
      </c>
      <c r="H241" s="18" cm="1">
        <f t="array" ref="H241">INDEX(PolicyHoldersInforce,A241)*(Expense*(IF(A241=1,1,POWER(1+INDEX(Inflation,A241-1),(A241-1)/12))))</f>
        <v>1.4690450407892759</v>
      </c>
      <c r="I241" s="18" cm="1">
        <f t="array" ref="I241">INDEX(PremiumsReceived,A241)-INDEX(ExpensesPaid,A241)-INDEX(DeathBenefitsPaid,A241)</f>
        <v>0.67172507576788254</v>
      </c>
      <c r="J241" s="18" cm="1">
        <f t="array" ref="J241">IF(A241=MaxT,INDEX(NetCF,A241),INDEX(NetCF,A241)+(INDEX(BEL,(A241+1))*(1/POWER(1+INDEX(Yield,A241),1/12))))</f>
        <v>-237.51022602037844</v>
      </c>
      <c r="K241" s="18"/>
    </row>
    <row r="242" spans="1:11" x14ac:dyDescent="0.2">
      <c r="A242" s="5">
        <v>241</v>
      </c>
      <c r="B242" s="16">
        <f t="shared" si="3"/>
        <v>42</v>
      </c>
      <c r="C242" s="17" cm="1">
        <f t="array" ref="C242">IF(A242=1,1,INDEX(PolicyHoldersInforce,(A242-1))-INDEX(Deaths,(A242-1))-INDEX(Lapses,(A242-1)))</f>
        <v>0.11020714726817676</v>
      </c>
      <c r="D242" s="17" cm="1">
        <f t="array" ref="D242">(INDEX(PolicyHoldersInforce,A242)-INDEX(Deaths,A242))*(1-POWER(1-INDEX(LapseRate,(DurationInforce+A242)),1/12))</f>
        <v>9.6333917013641354E-4</v>
      </c>
      <c r="E242" s="17" cm="1">
        <f t="array" ref="E242">INDEX(PolicyHoldersInforce,A242)*(1-POWER(1-INDEX(Qx,INDEX(Age,A242),Gender+1),1/12))</f>
        <v>5.586580003203888E-6</v>
      </c>
      <c r="F242" s="18" cm="1">
        <f t="array" ref="F242">INDEX(Deaths,A242)*SumAssured</f>
        <v>2.7932900016019442</v>
      </c>
      <c r="G242" s="18" cm="1">
        <f t="array" ref="G242">INDEX(PolicyHoldersInforce,A242)*Premium</f>
        <v>4.9152387681606839</v>
      </c>
      <c r="H242" s="18" cm="1">
        <f t="array" ref="H242">INDEX(PolicyHoldersInforce,A242)*(Expense*(IF(A242=1,1,POWER(1+INDEX(Inflation,A242-1),(A242-1)/12))))</f>
        <v>1.4620618546858333</v>
      </c>
      <c r="I242" s="18" cm="1">
        <f t="array" ref="I242">INDEX(PremiumsReceived,A242)-INDEX(ExpensesPaid,A242)-INDEX(DeathBenefitsPaid,A242)</f>
        <v>0.65988691187290627</v>
      </c>
      <c r="J242" s="18" cm="1">
        <f t="array" ref="J242">IF(A242=MaxT,INDEX(NetCF,A242),INDEX(NetCF,A242)+(INDEX(BEL,(A242+1))*(1/POWER(1+INDEX(Yield,A242),1/12))))</f>
        <v>-239.34131378685888</v>
      </c>
      <c r="K242" s="18"/>
    </row>
    <row r="243" spans="1:11" x14ac:dyDescent="0.2">
      <c r="A243" s="5">
        <v>242</v>
      </c>
      <c r="B243" s="16">
        <f t="shared" si="3"/>
        <v>42</v>
      </c>
      <c r="C243" s="17" cm="1">
        <f t="array" ref="C243">IF(A243=1,1,INDEX(PolicyHoldersInforce,(A243-1))-INDEX(Deaths,(A243-1))-INDEX(Lapses,(A243-1)))</f>
        <v>0.10923822151803715</v>
      </c>
      <c r="D243" s="17" cm="1">
        <f t="array" ref="D243">(INDEX(PolicyHoldersInforce,A243)-INDEX(Deaths,A243))*(1-POWER(1-INDEX(LapseRate,(DurationInforce+A243)),1/12))</f>
        <v>9.5486962754139516E-4</v>
      </c>
      <c r="E243" s="17" cm="1">
        <f t="array" ref="E243">INDEX(PolicyHoldersInforce,A243)*(1-POWER(1-INDEX(Qx,INDEX(Age,A243),Gender+1),1/12))</f>
        <v>5.5374635769602481E-6</v>
      </c>
      <c r="F243" s="18" cm="1">
        <f t="array" ref="F243">INDEX(Deaths,A243)*SumAssured</f>
        <v>2.7687317884801241</v>
      </c>
      <c r="G243" s="18" cm="1">
        <f t="array" ref="G243">INDEX(PolicyHoldersInforce,A243)*Premium</f>
        <v>4.8720246797044569</v>
      </c>
      <c r="H243" s="18" cm="1">
        <f t="array" ref="H243">INDEX(PolicyHoldersInforce,A243)*(Expense*(IF(A243=1,1,POWER(1+INDEX(Inflation,A243-1),(A243-1)/12))))</f>
        <v>1.4551118635402061</v>
      </c>
      <c r="I243" s="18" cm="1">
        <f t="array" ref="I243">INDEX(PremiumsReceived,A243)-INDEX(ExpensesPaid,A243)-INDEX(DeathBenefitsPaid,A243)</f>
        <v>0.64818102768412666</v>
      </c>
      <c r="J243" s="18" cm="1">
        <f t="array" ref="J243">IF(A243=MaxT,INDEX(NetCF,A243),INDEX(NetCF,A243)+(INDEX(BEL,(A243+1))*(1/POWER(1+INDEX(Yield,A243),1/12))))</f>
        <v>-241.16941867887593</v>
      </c>
      <c r="K243" s="18"/>
    </row>
    <row r="244" spans="1:11" x14ac:dyDescent="0.2">
      <c r="A244" s="5">
        <v>243</v>
      </c>
      <c r="B244" s="16">
        <f t="shared" si="3"/>
        <v>42</v>
      </c>
      <c r="C244" s="17" cm="1">
        <f t="array" ref="C244">IF(A244=1,1,INDEX(PolicyHoldersInforce,(A244-1))-INDEX(Deaths,(A244-1))-INDEX(Lapses,(A244-1)))</f>
        <v>0.10827781442691881</v>
      </c>
      <c r="D244" s="17" cm="1">
        <f t="array" ref="D244">(INDEX(PolicyHoldersInforce,A244)-INDEX(Deaths,A244))*(1-POWER(1-INDEX(LapseRate,(DurationInforce+A244)),1/12))</f>
        <v>9.4647454797455255E-4</v>
      </c>
      <c r="E244" s="17" cm="1">
        <f t="array" ref="E244">INDEX(PolicyHoldersInforce,A244)*(1-POWER(1-INDEX(Qx,INDEX(Age,A244),Gender+1),1/12))</f>
        <v>5.4887789754332636E-6</v>
      </c>
      <c r="F244" s="18" cm="1">
        <f t="array" ref="F244">INDEX(Deaths,A244)*SumAssured</f>
        <v>2.7443894877166319</v>
      </c>
      <c r="G244" s="18" cm="1">
        <f t="array" ref="G244">INDEX(PolicyHoldersInforce,A244)*Premium</f>
        <v>4.8291905234405785</v>
      </c>
      <c r="H244" s="18" cm="1">
        <f t="array" ref="H244">INDEX(PolicyHoldersInforce,A244)*(Expense*(IF(A244=1,1,POWER(1+INDEX(Inflation,A244-1),(A244-1)/12))))</f>
        <v>1.4481949095583408</v>
      </c>
      <c r="I244" s="18" cm="1">
        <f t="array" ref="I244">INDEX(PremiumsReceived,A244)-INDEX(ExpensesPaid,A244)-INDEX(DeathBenefitsPaid,A244)</f>
        <v>0.63660612616560597</v>
      </c>
      <c r="J244" s="18" cm="1">
        <f t="array" ref="J244">IF(A244=MaxT,INDEX(NetCF,A244),INDEX(NetCF,A244)+(INDEX(BEL,(A244+1))*(1/POWER(1+INDEX(Yield,A244),1/12))))</f>
        <v>-242.99465910072163</v>
      </c>
      <c r="K244" s="18"/>
    </row>
    <row r="245" spans="1:11" x14ac:dyDescent="0.2">
      <c r="A245" s="5">
        <v>244</v>
      </c>
      <c r="B245" s="16">
        <f t="shared" si="3"/>
        <v>42</v>
      </c>
      <c r="C245" s="17" cm="1">
        <f t="array" ref="C245">IF(A245=1,1,INDEX(PolicyHoldersInforce,(A245-1))-INDEX(Deaths,(A245-1))-INDEX(Lapses,(A245-1)))</f>
        <v>0.10732585109996881</v>
      </c>
      <c r="D245" s="17" cm="1">
        <f t="array" ref="D245">(INDEX(PolicyHoldersInforce,A245)-INDEX(Deaths,A245))*(1-POWER(1-INDEX(LapseRate,(DurationInforce+A245)),1/12))</f>
        <v>9.3815327676740722E-4</v>
      </c>
      <c r="E245" s="17" cm="1">
        <f t="array" ref="E245">INDEX(PolicyHoldersInforce,A245)*(1-POWER(1-INDEX(Qx,INDEX(Age,A245),Gender+1),1/12))</f>
        <v>5.4405224020807108E-6</v>
      </c>
      <c r="F245" s="18" cm="1">
        <f t="array" ref="F245">INDEX(Deaths,A245)*SumAssured</f>
        <v>2.7202612010403553</v>
      </c>
      <c r="G245" s="18" cm="1">
        <f t="array" ref="G245">INDEX(PolicyHoldersInforce,A245)*Premium</f>
        <v>4.7867329590586092</v>
      </c>
      <c r="H245" s="18" cm="1">
        <f t="array" ref="H245">INDEX(PolicyHoldersInforce,A245)*(Expense*(IF(A245=1,1,POWER(1+INDEX(Inflation,A245-1),(A245-1)/12))))</f>
        <v>1.4413108356962696</v>
      </c>
      <c r="I245" s="18" cm="1">
        <f t="array" ref="I245">INDEX(PremiumsReceived,A245)-INDEX(ExpensesPaid,A245)-INDEX(DeathBenefitsPaid,A245)</f>
        <v>0.62516092232198428</v>
      </c>
      <c r="J245" s="18" cm="1">
        <f t="array" ref="J245">IF(A245=MaxT,INDEX(NetCF,A245),INDEX(NetCF,A245)+(INDEX(BEL,(A245+1))*(1/POWER(1+INDEX(Yield,A245),1/12))))</f>
        <v>-244.81715272967762</v>
      </c>
      <c r="K245" s="18"/>
    </row>
    <row r="246" spans="1:11" x14ac:dyDescent="0.2">
      <c r="A246" s="5">
        <v>245</v>
      </c>
      <c r="B246" s="16">
        <f t="shared" si="3"/>
        <v>42</v>
      </c>
      <c r="C246" s="17" cm="1">
        <f t="array" ref="C246">IF(A246=1,1,INDEX(PolicyHoldersInforce,(A246-1))-INDEX(Deaths,(A246-1))-INDEX(Lapses,(A246-1)))</f>
        <v>0.10638225730079932</v>
      </c>
      <c r="D246" s="17" cm="1">
        <f t="array" ref="D246">(INDEX(PolicyHoldersInforce,A246)-INDEX(Deaths,A246))*(1-POWER(1-INDEX(LapseRate,(DurationInforce+A246)),1/12))</f>
        <v>9.2990516500723386E-4</v>
      </c>
      <c r="E246" s="17" cm="1">
        <f t="array" ref="E246">INDEX(PolicyHoldersInforce,A246)*(1-POWER(1-INDEX(Qx,INDEX(Age,A246),Gender+1),1/12))</f>
        <v>5.3926900937390392E-6</v>
      </c>
      <c r="F246" s="18" cm="1">
        <f t="array" ref="F246">INDEX(Deaths,A246)*SumAssured</f>
        <v>2.6963450468695198</v>
      </c>
      <c r="G246" s="18" cm="1">
        <f t="array" ref="G246">INDEX(PolicyHoldersInforce,A246)*Premium</f>
        <v>4.7446486756156503</v>
      </c>
      <c r="H246" s="18" cm="1">
        <f t="array" ref="H246">INDEX(PolicyHoldersInforce,A246)*(Expense*(IF(A246=1,1,POWER(1+INDEX(Inflation,A246-1),(A246-1)/12))))</f>
        <v>1.4344594856565411</v>
      </c>
      <c r="I246" s="18" cm="1">
        <f t="array" ref="I246">INDEX(PremiumsReceived,A246)-INDEX(ExpensesPaid,A246)-INDEX(DeathBenefitsPaid,A246)</f>
        <v>0.61384414308958934</v>
      </c>
      <c r="J246" s="18" cm="1">
        <f t="array" ref="J246">IF(A246=MaxT,INDEX(NetCF,A246),INDEX(NetCF,A246)+(INDEX(BEL,(A246+1))*(1/POWER(1+INDEX(Yield,A246),1/12))))</f>
        <v>-246.6370165245755</v>
      </c>
      <c r="K246" s="18"/>
    </row>
    <row r="247" spans="1:11" x14ac:dyDescent="0.2">
      <c r="A247" s="5">
        <v>246</v>
      </c>
      <c r="B247" s="16">
        <f t="shared" si="3"/>
        <v>42</v>
      </c>
      <c r="C247" s="17" cm="1">
        <f t="array" ref="C247">IF(A247=1,1,INDEX(PolicyHoldersInforce,(A247-1))-INDEX(Deaths,(A247-1))-INDEX(Lapses,(A247-1)))</f>
        <v>0.10544695944569835</v>
      </c>
      <c r="D247" s="17" cm="1">
        <f t="array" ref="D247">(INDEX(PolicyHoldersInforce,A247)-INDEX(Deaths,A247))*(1-POWER(1-INDEX(LapseRate,(DurationInforce+A247)),1/12))</f>
        <v>9.2172956948645673E-4</v>
      </c>
      <c r="E247" s="17" cm="1">
        <f t="array" ref="E247">INDEX(PolicyHoldersInforce,A247)*(1-POWER(1-INDEX(Qx,INDEX(Age,A247),Gender+1),1/12))</f>
        <v>5.3452783203298986E-6</v>
      </c>
      <c r="F247" s="18" cm="1">
        <f t="array" ref="F247">INDEX(Deaths,A247)*SumAssured</f>
        <v>2.6726391601649495</v>
      </c>
      <c r="G247" s="18" cm="1">
        <f t="array" ref="G247">INDEX(PolicyHoldersInforce,A247)*Premium</f>
        <v>4.7029343912781467</v>
      </c>
      <c r="H247" s="18" cm="1">
        <f t="array" ref="H247">INDEX(PolicyHoldersInforce,A247)*(Expense*(IF(A247=1,1,POWER(1+INDEX(Inflation,A247-1),(A247-1)/12))))</f>
        <v>1.4276407038846732</v>
      </c>
      <c r="I247" s="18" cm="1">
        <f t="array" ref="I247">INDEX(PremiumsReceived,A247)-INDEX(ExpensesPaid,A247)-INDEX(DeathBenefitsPaid,A247)</f>
        <v>0.60265452722852375</v>
      </c>
      <c r="J247" s="18" cm="1">
        <f t="array" ref="J247">IF(A247=MaxT,INDEX(NetCF,A247),INDEX(NetCF,A247)+(INDEX(BEL,(A247+1))*(1/POWER(1+INDEX(Yield,A247),1/12))))</f>
        <v>-248.45436673428952</v>
      </c>
      <c r="K247" s="18"/>
    </row>
    <row r="248" spans="1:11" x14ac:dyDescent="0.2">
      <c r="A248" s="5">
        <v>247</v>
      </c>
      <c r="B248" s="16">
        <f t="shared" si="3"/>
        <v>42</v>
      </c>
      <c r="C248" s="17" cm="1">
        <f t="array" ref="C248">IF(A248=1,1,INDEX(PolicyHoldersInforce,(A248-1))-INDEX(Deaths,(A248-1))-INDEX(Lapses,(A248-1)))</f>
        <v>0.10451988459789156</v>
      </c>
      <c r="D248" s="17" cm="1">
        <f t="array" ref="D248">(INDEX(PolicyHoldersInforce,A248)-INDEX(Deaths,A248))*(1-POWER(1-INDEX(LapseRate,(DurationInforce+A248)),1/12))</f>
        <v>9.1362585265249044E-4</v>
      </c>
      <c r="E248" s="17" cm="1">
        <f t="array" ref="E248">INDEX(PolicyHoldersInforce,A248)*(1-POWER(1-INDEX(Qx,INDEX(Age,A248),Gender+1),1/12))</f>
        <v>5.298283384569265E-6</v>
      </c>
      <c r="F248" s="18" cm="1">
        <f t="array" ref="F248">INDEX(Deaths,A248)*SumAssured</f>
        <v>2.6491416922846325</v>
      </c>
      <c r="G248" s="18" cm="1">
        <f t="array" ref="G248">INDEX(PolicyHoldersInforce,A248)*Premium</f>
        <v>4.6615868530659634</v>
      </c>
      <c r="H248" s="18" cm="1">
        <f t="array" ref="H248">INDEX(PolicyHoldersInforce,A248)*(Expense*(IF(A248=1,1,POWER(1+INDEX(Inflation,A248-1),(A248-1)/12))))</f>
        <v>1.4208543355656196</v>
      </c>
      <c r="I248" s="18" cm="1">
        <f t="array" ref="I248">INDEX(PremiumsReceived,A248)-INDEX(ExpensesPaid,A248)-INDEX(DeathBenefitsPaid,A248)</f>
        <v>0.59159082521571138</v>
      </c>
      <c r="J248" s="18" cm="1">
        <f t="array" ref="J248">IF(A248=MaxT,INDEX(NetCF,A248),INDEX(NetCF,A248)+(INDEX(BEL,(A248+1))*(1/POWER(1+INDEX(Yield,A248),1/12))))</f>
        <v>-250.26931890616223</v>
      </c>
      <c r="K248" s="18"/>
    </row>
    <row r="249" spans="1:11" x14ac:dyDescent="0.2">
      <c r="A249" s="5">
        <v>248</v>
      </c>
      <c r="B249" s="16">
        <f t="shared" si="3"/>
        <v>42</v>
      </c>
      <c r="C249" s="17" cm="1">
        <f t="array" ref="C249">IF(A249=1,1,INDEX(PolicyHoldersInforce,(A249-1))-INDEX(Deaths,(A249-1))-INDEX(Lapses,(A249-1)))</f>
        <v>0.1036009604618545</v>
      </c>
      <c r="D249" s="17" cm="1">
        <f t="array" ref="D249">(INDEX(PolicyHoldersInforce,A249)-INDEX(Deaths,A249))*(1-POWER(1-INDEX(LapseRate,(DurationInforce+A249)),1/12))</f>
        <v>9.0559338255802237E-4</v>
      </c>
      <c r="E249" s="17" cm="1">
        <f t="array" ref="E249">INDEX(PolicyHoldersInforce,A249)*(1-POWER(1-INDEX(Qx,INDEX(Age,A249),Gender+1),1/12))</f>
        <v>5.2517016216791153E-6</v>
      </c>
      <c r="F249" s="18" cm="1">
        <f t="array" ref="F249">INDEX(Deaths,A249)*SumAssured</f>
        <v>2.6258508108395575</v>
      </c>
      <c r="G249" s="18" cm="1">
        <f t="array" ref="G249">INDEX(PolicyHoldersInforce,A249)*Premium</f>
        <v>4.6206028365987111</v>
      </c>
      <c r="H249" s="18" cm="1">
        <f t="array" ref="H249">INDEX(PolicyHoldersInforce,A249)*(Expense*(IF(A249=1,1,POWER(1+INDEX(Inflation,A249-1),(A249-1)/12))))</f>
        <v>1.4141002266202563</v>
      </c>
      <c r="I249" s="18" cm="1">
        <f t="array" ref="I249">INDEX(PremiumsReceived,A249)-INDEX(ExpensesPaid,A249)-INDEX(DeathBenefitsPaid,A249)</f>
        <v>0.58065179913889731</v>
      </c>
      <c r="J249" s="18" cm="1">
        <f t="array" ref="J249">IF(A249=MaxT,INDEX(NetCF,A249),INDEX(NetCF,A249)+(INDEX(BEL,(A249+1))*(1/POWER(1+INDEX(Yield,A249),1/12))))</f>
        <v>-252.08198789436338</v>
      </c>
      <c r="K249" s="18"/>
    </row>
    <row r="250" spans="1:11" x14ac:dyDescent="0.2">
      <c r="A250" s="5">
        <v>249</v>
      </c>
      <c r="B250" s="16">
        <f t="shared" si="3"/>
        <v>42</v>
      </c>
      <c r="C250" s="17" cm="1">
        <f t="array" ref="C250">IF(A250=1,1,INDEX(PolicyHoldersInforce,(A250-1))-INDEX(Deaths,(A250-1))-INDEX(Lapses,(A250-1)))</f>
        <v>0.10269011537767481</v>
      </c>
      <c r="D250" s="17" cm="1">
        <f t="array" ref="D250">(INDEX(PolicyHoldersInforce,A250)-INDEX(Deaths,A250))*(1-POWER(1-INDEX(LapseRate,(DurationInforce+A250)),1/12))</f>
        <v>8.976315328117321E-4</v>
      </c>
      <c r="E250" s="17" cm="1">
        <f t="array" ref="E250">INDEX(PolicyHoldersInforce,A250)*(1-POWER(1-INDEX(Qx,INDEX(Age,A250),Gender+1),1/12))</f>
        <v>5.2055293991016397E-6</v>
      </c>
      <c r="F250" s="18" cm="1">
        <f t="array" ref="F250">INDEX(Deaths,A250)*SumAssured</f>
        <v>2.60276469955082</v>
      </c>
      <c r="G250" s="18" cm="1">
        <f t="array" ref="G250">INDEX(PolicyHoldersInforce,A250)*Premium</f>
        <v>4.5799791458442964</v>
      </c>
      <c r="H250" s="18" cm="1">
        <f t="array" ref="H250">INDEX(PolicyHoldersInforce,A250)*(Expense*(IF(A250=1,1,POWER(1+INDEX(Inflation,A250-1),(A250-1)/12))))</f>
        <v>1.4073782237018824</v>
      </c>
      <c r="I250" s="18" cm="1">
        <f t="array" ref="I250">INDEX(PremiumsReceived,A250)-INDEX(ExpensesPaid,A250)-INDEX(DeathBenefitsPaid,A250)</f>
        <v>0.56983622259159405</v>
      </c>
      <c r="J250" s="18" cm="1">
        <f t="array" ref="J250">IF(A250=MaxT,INDEX(NetCF,A250),INDEX(NetCF,A250)+(INDEX(BEL,(A250+1))*(1/POWER(1+INDEX(Yield,A250),1/12))))</f>
        <v>-253.89248786818345</v>
      </c>
      <c r="K250" s="18"/>
    </row>
    <row r="251" spans="1:11" x14ac:dyDescent="0.2">
      <c r="A251" s="5">
        <v>250</v>
      </c>
      <c r="B251" s="16">
        <f t="shared" si="3"/>
        <v>42</v>
      </c>
      <c r="C251" s="17" cm="1">
        <f t="array" ref="C251">IF(A251=1,1,INDEX(PolicyHoldersInforce,(A251-1))-INDEX(Deaths,(A251-1))-INDEX(Lapses,(A251-1)))</f>
        <v>0.10178727831546397</v>
      </c>
      <c r="D251" s="17" cm="1">
        <f t="array" ref="D251">(INDEX(PolicyHoldersInforce,A251)-INDEX(Deaths,A251))*(1-POWER(1-INDEX(LapseRate,(DurationInforce+A251)),1/12))</f>
        <v>8.8973968252944351E-4</v>
      </c>
      <c r="E251" s="17" cm="1">
        <f t="array" ref="E251">INDEX(PolicyHoldersInforce,A251)*(1-POWER(1-INDEX(Qx,INDEX(Age,A251),Gender+1),1/12))</f>
        <v>5.1597631162159669E-6</v>
      </c>
      <c r="F251" s="18" cm="1">
        <f t="array" ref="F251">INDEX(Deaths,A251)*SumAssured</f>
        <v>2.5798815581079833</v>
      </c>
      <c r="G251" s="18" cm="1">
        <f t="array" ref="G251">INDEX(PolicyHoldersInforce,A251)*Premium</f>
        <v>4.5397126128696934</v>
      </c>
      <c r="H251" s="18" cm="1">
        <f t="array" ref="H251">INDEX(PolicyHoldersInforce,A251)*(Expense*(IF(A251=1,1,POWER(1+INDEX(Inflation,A251-1),(A251-1)/12))))</f>
        <v>1.4006881741927393</v>
      </c>
      <c r="I251" s="18" cm="1">
        <f t="array" ref="I251">INDEX(PremiumsReceived,A251)-INDEX(ExpensesPaid,A251)-INDEX(DeathBenefitsPaid,A251)</f>
        <v>0.5591428805689711</v>
      </c>
      <c r="J251" s="18" cm="1">
        <f t="array" ref="J251">IF(A251=MaxT,INDEX(NetCF,A251),INDEX(NetCF,A251)+(INDEX(BEL,(A251+1))*(1/POWER(1+INDEX(Yield,A251),1/12))))</f>
        <v>-255.70093232026159</v>
      </c>
      <c r="K251" s="18"/>
    </row>
    <row r="252" spans="1:11" x14ac:dyDescent="0.2">
      <c r="A252" s="5">
        <v>251</v>
      </c>
      <c r="B252" s="16">
        <f t="shared" si="3"/>
        <v>42</v>
      </c>
      <c r="C252" s="17" cm="1">
        <f t="array" ref="C252">IF(A252=1,1,INDEX(PolicyHoldersInforce,(A252-1))-INDEX(Deaths,(A252-1))-INDEX(Lapses,(A252-1)))</f>
        <v>0.10089237886981831</v>
      </c>
      <c r="D252" s="17" cm="1">
        <f t="array" ref="D252">(INDEX(PolicyHoldersInforce,A252)-INDEX(Deaths,A252))*(1-POWER(1-INDEX(LapseRate,(DurationInforce+A252)),1/12))</f>
        <v>8.8191721628570687E-4</v>
      </c>
      <c r="E252" s="17" cm="1">
        <f t="array" ref="E252">INDEX(PolicyHoldersInforce,A252)*(1-POWER(1-INDEX(Qx,INDEX(Age,A252),Gender+1),1/12))</f>
        <v>5.1143992040573769E-6</v>
      </c>
      <c r="F252" s="18" cm="1">
        <f t="array" ref="F252">INDEX(Deaths,A252)*SumAssured</f>
        <v>2.5571996020286885</v>
      </c>
      <c r="G252" s="18" cm="1">
        <f t="array" ref="G252">INDEX(PolicyHoldersInforce,A252)*Premium</f>
        <v>4.499800097593897</v>
      </c>
      <c r="H252" s="18" cm="1">
        <f t="array" ref="H252">INDEX(PolicyHoldersInforce,A252)*(Expense*(IF(A252=1,1,POWER(1+INDEX(Inflation,A252-1),(A252-1)/12))))</f>
        <v>1.3940299262005449</v>
      </c>
      <c r="I252" s="18" cm="1">
        <f t="array" ref="I252">INDEX(PremiumsReceived,A252)-INDEX(ExpensesPaid,A252)-INDEX(DeathBenefitsPaid,A252)</f>
        <v>0.54857056936466364</v>
      </c>
      <c r="J252" s="18" cm="1">
        <f t="array" ref="J252">IF(A252=MaxT,INDEX(NetCF,A252),INDEX(NetCF,A252)+(INDEX(BEL,(A252+1))*(1/POWER(1+INDEX(Yield,A252),1/12))))</f>
        <v>-257.5074340747492</v>
      </c>
      <c r="K252" s="18"/>
    </row>
    <row r="253" spans="1:11" x14ac:dyDescent="0.2">
      <c r="A253" s="5">
        <v>252</v>
      </c>
      <c r="B253" s="16">
        <f t="shared" si="3"/>
        <v>43</v>
      </c>
      <c r="C253" s="17" cm="1">
        <f t="array" ref="C253">IF(A253=1,1,INDEX(PolicyHoldersInforce,(A253-1))-INDEX(Deaths,(A253-1))-INDEX(Lapses,(A253-1)))</f>
        <v>0.10000534725432854</v>
      </c>
      <c r="D253" s="17" cm="1">
        <f t="array" ref="D253">(INDEX(PolicyHoldersInforce,A253)-INDEX(Deaths,A253))*(1-POWER(1-INDEX(LapseRate,(DurationInforce+A253)),1/12))</f>
        <v>8.7416001645963348E-4</v>
      </c>
      <c r="E253" s="17" cm="1">
        <f t="array" ref="E253">INDEX(PolicyHoldersInforce,A253)*(1-POWER(1-INDEX(Qx,INDEX(Age,A253),Gender+1),1/12))</f>
        <v>5.4706881034128343E-6</v>
      </c>
      <c r="F253" s="18" cm="1">
        <f t="array" ref="F253">INDEX(Deaths,A253)*SumAssured</f>
        <v>2.7353440517064169</v>
      </c>
      <c r="G253" s="18" cm="1">
        <f t="array" ref="G253">INDEX(PolicyHoldersInforce,A253)*Premium</f>
        <v>4.4602384875430534</v>
      </c>
      <c r="H253" s="18" cm="1">
        <f t="array" ref="H253">INDEX(PolicyHoldersInforce,A253)*(Expense*(IF(A253=1,1,POWER(1+INDEX(Inflation,A253-1),(A253-1)/12))))</f>
        <v>1.3874033285550462</v>
      </c>
      <c r="I253" s="18" cm="1">
        <f t="array" ref="I253">INDEX(PremiumsReceived,A253)-INDEX(ExpensesPaid,A253)-INDEX(DeathBenefitsPaid,A253)</f>
        <v>0.33749110728159026</v>
      </c>
      <c r="J253" s="18" cm="1">
        <f t="array" ref="J253">IF(A253=MaxT,INDEX(NetCF,A253),INDEX(NetCF,A253)+(INDEX(BEL,(A253+1))*(1/POWER(1+INDEX(Yield,A253),1/12))))</f>
        <v>-259.31210529540948</v>
      </c>
      <c r="K253" s="18"/>
    </row>
    <row r="254" spans="1:11" x14ac:dyDescent="0.2">
      <c r="A254" s="5">
        <v>253</v>
      </c>
      <c r="B254" s="16">
        <f t="shared" si="3"/>
        <v>43</v>
      </c>
      <c r="C254" s="17" cm="1">
        <f t="array" ref="C254">IF(A254=1,1,INDEX(PolicyHoldersInforce,(A254-1))-INDEX(Deaths,(A254-1))-INDEX(Lapses,(A254-1)))</f>
        <v>9.9125716549765486E-2</v>
      </c>
      <c r="D254" s="17" cm="1">
        <f t="array" ref="D254">(INDEX(PolicyHoldersInforce,A254)-INDEX(Deaths,A254))*(1-POWER(1-INDEX(LapseRate,(DurationInforce+A254)),1/12))</f>
        <v>8.6647104769655618E-4</v>
      </c>
      <c r="E254" s="17" cm="1">
        <f t="array" ref="E254">INDEX(PolicyHoldersInforce,A254)*(1-POWER(1-INDEX(Qx,INDEX(Age,A254),Gender+1),1/12))</f>
        <v>5.4225688241645793E-6</v>
      </c>
      <c r="F254" s="18" cm="1">
        <f t="array" ref="F254">INDEX(Deaths,A254)*SumAssured</f>
        <v>2.7112844120822897</v>
      </c>
      <c r="G254" s="18" cm="1">
        <f t="array" ref="G254">INDEX(PolicyHoldersInforce,A254)*Premium</f>
        <v>4.4210069581195404</v>
      </c>
      <c r="H254" s="18" cm="1">
        <f t="array" ref="H254">INDEX(PolicyHoldersInforce,A254)*(Expense*(IF(A254=1,1,POWER(1+INDEX(Inflation,A254-1),(A254-1)/12))))</f>
        <v>1.3808026902720179</v>
      </c>
      <c r="I254" s="18" cm="1">
        <f t="array" ref="I254">INDEX(PremiumsReceived,A254)-INDEX(ExpensesPaid,A254)-INDEX(DeathBenefitsPaid,A254)</f>
        <v>0.32891985576523286</v>
      </c>
      <c r="J254" s="18" cm="1">
        <f t="array" ref="J254">IF(A254=MaxT,INDEX(NetCF,A254),INDEX(NetCF,A254)+(INDEX(BEL,(A254+1))*(1/POWER(1+INDEX(Yield,A254),1/12))))</f>
        <v>-260.91345394245212</v>
      </c>
      <c r="K254" s="18"/>
    </row>
    <row r="255" spans="1:11" x14ac:dyDescent="0.2">
      <c r="A255" s="5">
        <v>254</v>
      </c>
      <c r="B255" s="16">
        <f t="shared" si="3"/>
        <v>43</v>
      </c>
      <c r="C255" s="17" cm="1">
        <f t="array" ref="C255">IF(A255=1,1,INDEX(PolicyHoldersInforce,(A255-1))-INDEX(Deaths,(A255-1))-INDEX(Lapses,(A255-1)))</f>
        <v>9.8253822933244764E-2</v>
      </c>
      <c r="D255" s="17" cm="1">
        <f t="array" ref="D255">(INDEX(PolicyHoldersInforce,A255)-INDEX(Deaths,A255))*(1-POWER(1-INDEX(LapseRate,(DurationInforce+A255)),1/12))</f>
        <v>8.5884970984718609E-4</v>
      </c>
      <c r="E255" s="17" cm="1">
        <f t="array" ref="E255">INDEX(PolicyHoldersInforce,A255)*(1-POWER(1-INDEX(Qx,INDEX(Age,A255),Gender+1),1/12))</f>
        <v>5.3748727942391887E-6</v>
      </c>
      <c r="F255" s="18" cm="1">
        <f t="array" ref="F255">INDEX(Deaths,A255)*SumAssured</f>
        <v>2.6874363971195945</v>
      </c>
      <c r="G255" s="18" cm="1">
        <f t="array" ref="G255">INDEX(PolicyHoldersInforce,A255)*Premium</f>
        <v>4.3821205028227164</v>
      </c>
      <c r="H255" s="18" cm="1">
        <f t="array" ref="H255">INDEX(PolicyHoldersInforce,A255)*(Expense*(IF(A255=1,1,POWER(1+INDEX(Inflation,A255-1),(A255-1)/12))))</f>
        <v>1.3742334548441284</v>
      </c>
      <c r="I255" s="18" cm="1">
        <f t="array" ref="I255">INDEX(PremiumsReceived,A255)-INDEX(ExpensesPaid,A255)-INDEX(DeathBenefitsPaid,A255)</f>
        <v>0.32045065085899349</v>
      </c>
      <c r="J255" s="18" cm="1">
        <f t="array" ref="J255">IF(A255=MaxT,INDEX(NetCF,A255),INDEX(NetCF,A255)+(INDEX(BEL,(A255+1))*(1/POWER(1+INDEX(Yield,A255),1/12))))</f>
        <v>-262.5139842624904</v>
      </c>
      <c r="K255" s="18"/>
    </row>
    <row r="256" spans="1:11" x14ac:dyDescent="0.2">
      <c r="A256" s="5">
        <v>255</v>
      </c>
      <c r="B256" s="16">
        <f t="shared" si="3"/>
        <v>43</v>
      </c>
      <c r="C256" s="17" cm="1">
        <f t="array" ref="C256">IF(A256=1,1,INDEX(PolicyHoldersInforce,(A256-1))-INDEX(Deaths,(A256-1))-INDEX(Lapses,(A256-1)))</f>
        <v>9.7389598350603332E-2</v>
      </c>
      <c r="D256" s="17" cm="1">
        <f t="array" ref="D256">(INDEX(PolicyHoldersInforce,A256)-INDEX(Deaths,A256))*(1-POWER(1-INDEX(LapseRate,(DurationInforce+A256)),1/12))</f>
        <v>8.5129540804104991E-4</v>
      </c>
      <c r="E256" s="17" cm="1">
        <f t="array" ref="E256">INDEX(PolicyHoldersInforce,A256)*(1-POWER(1-INDEX(Qx,INDEX(Age,A256),Gender+1),1/12))</f>
        <v>5.3275962908047308E-6</v>
      </c>
      <c r="F256" s="18" cm="1">
        <f t="array" ref="F256">INDEX(Deaths,A256)*SumAssured</f>
        <v>2.6637981454023656</v>
      </c>
      <c r="G256" s="18" cm="1">
        <f t="array" ref="G256">INDEX(PolicyHoldersInforce,A256)*Premium</f>
        <v>4.3435760864369088</v>
      </c>
      <c r="H256" s="18" cm="1">
        <f t="array" ref="H256">INDEX(PolicyHoldersInforce,A256)*(Expense*(IF(A256=1,1,POWER(1+INDEX(Inflation,A256-1),(A256-1)/12))))</f>
        <v>1.3676954728707764</v>
      </c>
      <c r="I256" s="18" cm="1">
        <f t="array" ref="I256">INDEX(PremiumsReceived,A256)-INDEX(ExpensesPaid,A256)-INDEX(DeathBenefitsPaid,A256)</f>
        <v>0.31208246816376661</v>
      </c>
      <c r="J256" s="18" cm="1">
        <f t="array" ref="J256">IF(A256=MaxT,INDEX(NetCF,A256),INDEX(NetCF,A256)+(INDEX(BEL,(A256+1))*(1/POWER(1+INDEX(Yield,A256),1/12))))</f>
        <v>-264.11379481560351</v>
      </c>
      <c r="K256" s="18"/>
    </row>
    <row r="257" spans="1:11" x14ac:dyDescent="0.2">
      <c r="A257" s="5">
        <v>256</v>
      </c>
      <c r="B257" s="16">
        <f t="shared" si="3"/>
        <v>43</v>
      </c>
      <c r="C257" s="17" cm="1">
        <f t="array" ref="C257">IF(A257=1,1,INDEX(PolicyHoldersInforce,(A257-1))-INDEX(Deaths,(A257-1))-INDEX(Lapses,(A257-1)))</f>
        <v>9.6532975346271477E-2</v>
      </c>
      <c r="D257" s="17" cm="1">
        <f t="array" ref="D257">(INDEX(PolicyHoldersInforce,A257)-INDEX(Deaths,A257))*(1-POWER(1-INDEX(LapseRate,(DurationInforce+A257)),1/12))</f>
        <v>8.4380755264005754E-4</v>
      </c>
      <c r="E257" s="17" cm="1">
        <f t="array" ref="E257">INDEX(PolicyHoldersInforce,A257)*(1-POWER(1-INDEX(Qx,INDEX(Age,A257),Gender+1),1/12))</f>
        <v>5.2807356237746966E-6</v>
      </c>
      <c r="F257" s="18" cm="1">
        <f t="array" ref="F257">INDEX(Deaths,A257)*SumAssured</f>
        <v>2.6403678118873484</v>
      </c>
      <c r="G257" s="18" cm="1">
        <f t="array" ref="G257">INDEX(PolicyHoldersInforce,A257)*Premium</f>
        <v>4.3053707004437083</v>
      </c>
      <c r="H257" s="18" cm="1">
        <f t="array" ref="H257">INDEX(PolicyHoldersInforce,A257)*(Expense*(IF(A257=1,1,POWER(1+INDEX(Inflation,A257-1),(A257-1)/12))))</f>
        <v>1.3611885956621448</v>
      </c>
      <c r="I257" s="18" cm="1">
        <f t="array" ref="I257">INDEX(PremiumsReceived,A257)-INDEX(ExpensesPaid,A257)-INDEX(DeathBenefitsPaid,A257)</f>
        <v>0.30381429289421513</v>
      </c>
      <c r="J257" s="18" cm="1">
        <f t="array" ref="J257">IF(A257=MaxT,INDEX(NetCF,A257),INDEX(NetCF,A257)+(INDEX(BEL,(A257+1))*(1/POWER(1+INDEX(Yield,A257),1/12))))</f>
        <v>-265.71298361223126</v>
      </c>
      <c r="K257" s="18"/>
    </row>
    <row r="258" spans="1:11" x14ac:dyDescent="0.2">
      <c r="A258" s="5">
        <v>257</v>
      </c>
      <c r="B258" s="16">
        <f t="shared" ref="B258:B321" si="4">FLOOR(AgeAtInception+((DurationInforce+A258)/12),1)</f>
        <v>43</v>
      </c>
      <c r="C258" s="17" cm="1">
        <f t="array" ref="C258">IF(A258=1,1,INDEX(PolicyHoldersInforce,(A258-1))-INDEX(Deaths,(A258-1))-INDEX(Lapses,(A258-1)))</f>
        <v>9.5683887058007636E-2</v>
      </c>
      <c r="D258" s="17" cm="1">
        <f t="array" ref="D258">(INDEX(PolicyHoldersInforce,A258)-INDEX(Deaths,A258))*(1-POWER(1-INDEX(LapseRate,(DurationInforce+A258)),1/12))</f>
        <v>8.3638555919247958E-4</v>
      </c>
      <c r="E258" s="17" cm="1">
        <f t="array" ref="E258">INDEX(PolicyHoldersInforce,A258)*(1-POWER(1-INDEX(Qx,INDEX(Age,A258),Gender+1),1/12))</f>
        <v>5.2342871355199737E-6</v>
      </c>
      <c r="F258" s="18" cm="1">
        <f t="array" ref="F258">INDEX(Deaths,A258)*SumAssured</f>
        <v>2.617143567759987</v>
      </c>
      <c r="G258" s="18" cm="1">
        <f t="array" ref="G258">INDEX(PolicyHoldersInforce,A258)*Premium</f>
        <v>4.267501362787141</v>
      </c>
      <c r="H258" s="18" cm="1">
        <f t="array" ref="H258">INDEX(PolicyHoldersInforce,A258)*(Expense*(IF(A258=1,1,POWER(1+INDEX(Inflation,A258-1),(A258-1)/12))))</f>
        <v>1.3547126752358145</v>
      </c>
      <c r="I258" s="18" cm="1">
        <f t="array" ref="I258">INDEX(PremiumsReceived,A258)-INDEX(ExpensesPaid,A258)-INDEX(DeathBenefitsPaid,A258)</f>
        <v>0.29564511979133945</v>
      </c>
      <c r="J258" s="18" cm="1">
        <f t="array" ref="J258">IF(A258=MaxT,INDEX(NetCF,A258),INDEX(NetCF,A258)+(INDEX(BEL,(A258+1))*(1/POWER(1+INDEX(Yield,A258),1/12))))</f>
        <v>-267.3116481201593</v>
      </c>
      <c r="K258" s="18"/>
    </row>
    <row r="259" spans="1:11" x14ac:dyDescent="0.2">
      <c r="A259" s="5">
        <v>258</v>
      </c>
      <c r="B259" s="16">
        <f t="shared" si="4"/>
        <v>43</v>
      </c>
      <c r="C259" s="17" cm="1">
        <f t="array" ref="C259">IF(A259=1,1,INDEX(PolicyHoldersInforce,(A259-1))-INDEX(Deaths,(A259-1))-INDEX(Lapses,(A259-1)))</f>
        <v>9.484226721167964E-2</v>
      </c>
      <c r="D259" s="17" cm="1">
        <f t="array" ref="D259">(INDEX(PolicyHoldersInforce,A259)-INDEX(Deaths,A259))*(1-POWER(1-INDEX(LapseRate,(DurationInforce+A259)),1/12))</f>
        <v>8.2902884838732815E-4</v>
      </c>
      <c r="E259" s="17" cm="1">
        <f t="array" ref="E259">INDEX(PolicyHoldersInforce,A259)*(1-POWER(1-INDEX(Qx,INDEX(Age,A259),Gender+1),1/12))</f>
        <v>5.1882472005833608E-6</v>
      </c>
      <c r="F259" s="18" cm="1">
        <f t="array" ref="F259">INDEX(Deaths,A259)*SumAssured</f>
        <v>2.5941236002916805</v>
      </c>
      <c r="G259" s="18" cm="1">
        <f t="array" ref="G259">INDEX(PolicyHoldersInforce,A259)*Premium</f>
        <v>4.2299651176409121</v>
      </c>
      <c r="H259" s="18" cm="1">
        <f t="array" ref="H259">INDEX(PolicyHoldersInforce,A259)*(Expense*(IF(A259=1,1,POWER(1+INDEX(Inflation,A259-1),(A259-1)/12))))</f>
        <v>1.3482675643134003</v>
      </c>
      <c r="I259" s="18" cm="1">
        <f t="array" ref="I259">INDEX(PremiumsReceived,A259)-INDEX(ExpensesPaid,A259)-INDEX(DeathBenefitsPaid,A259)</f>
        <v>0.28757395303583122</v>
      </c>
      <c r="J259" s="18" cm="1">
        <f t="array" ref="J259">IF(A259=MaxT,INDEX(NetCF,A259),INDEX(NetCF,A259)+(INDEX(BEL,(A259+1))*(1/POWER(1+INDEX(Yield,A259),1/12))))</f>
        <v>-268.90988527145072</v>
      </c>
      <c r="K259" s="18"/>
    </row>
    <row r="260" spans="1:11" x14ac:dyDescent="0.2">
      <c r="A260" s="5">
        <v>259</v>
      </c>
      <c r="B260" s="16">
        <f t="shared" si="4"/>
        <v>43</v>
      </c>
      <c r="C260" s="17" cm="1">
        <f t="array" ref="C260">IF(A260=1,1,INDEX(PolicyHoldersInforce,(A260-1))-INDEX(Deaths,(A260-1))-INDEX(Lapses,(A260-1)))</f>
        <v>9.4008050116091729E-2</v>
      </c>
      <c r="D260" s="17" cm="1">
        <f t="array" ref="D260">(INDEX(PolicyHoldersInforce,A260)-INDEX(Deaths,A260))*(1-POWER(1-INDEX(LapseRate,(DurationInforce+A260)),1/12))</f>
        <v>8.2173684600914056E-4</v>
      </c>
      <c r="E260" s="17" cm="1">
        <f t="array" ref="E260">INDEX(PolicyHoldersInforce,A260)*(1-POWER(1-INDEX(Qx,INDEX(Age,A260),Gender+1),1/12))</f>
        <v>5.1426122253965828E-6</v>
      </c>
      <c r="F260" s="18" cm="1">
        <f t="array" ref="F260">INDEX(Deaths,A260)*SumAssured</f>
        <v>2.5713061126982915</v>
      </c>
      <c r="G260" s="18" cm="1">
        <f t="array" ref="G260">INDEX(PolicyHoldersInforce,A260)*Premium</f>
        <v>4.1927590351776916</v>
      </c>
      <c r="H260" s="18" cm="1">
        <f t="array" ref="H260">INDEX(PolicyHoldersInforce,A260)*(Expense*(IF(A260=1,1,POWER(1+INDEX(Inflation,A260-1),(A260-1)/12))))</f>
        <v>1.3418531163172003</v>
      </c>
      <c r="I260" s="18" cm="1">
        <f t="array" ref="I260">INDEX(PremiumsReceived,A260)-INDEX(ExpensesPaid,A260)-INDEX(DeathBenefitsPaid,A260)</f>
        <v>0.27959980616219982</v>
      </c>
      <c r="J260" s="18" cm="1">
        <f t="array" ref="J260">IF(A260=MaxT,INDEX(NetCF,A260),INDEX(NetCF,A260)+(INDEX(BEL,(A260+1))*(1/POWER(1+INDEX(Yield,A260),1/12))))</f>
        <v>-270.50779146932359</v>
      </c>
      <c r="K260" s="18"/>
    </row>
    <row r="261" spans="1:11" x14ac:dyDescent="0.2">
      <c r="A261" s="5">
        <v>260</v>
      </c>
      <c r="B261" s="16">
        <f t="shared" si="4"/>
        <v>43</v>
      </c>
      <c r="C261" s="17" cm="1">
        <f t="array" ref="C261">IF(A261=1,1,INDEX(PolicyHoldersInforce,(A261-1))-INDEX(Deaths,(A261-1))-INDEX(Lapses,(A261-1)))</f>
        <v>9.3181170657857193E-2</v>
      </c>
      <c r="D261" s="17" cm="1">
        <f t="array" ref="D261">(INDEX(PolicyHoldersInforce,A261)-INDEX(Deaths,A261))*(1-POWER(1-INDEX(LapseRate,(DurationInforce+A261)),1/12))</f>
        <v>8.1450898289315958E-4</v>
      </c>
      <c r="E261" s="17" cm="1">
        <f t="array" ref="E261">INDEX(PolicyHoldersInforce,A261)*(1-POWER(1-INDEX(Qx,INDEX(Age,A261),Gender+1),1/12))</f>
        <v>5.0973786479998062E-6</v>
      </c>
      <c r="F261" s="18" cm="1">
        <f t="array" ref="F261">INDEX(Deaths,A261)*SumAssured</f>
        <v>2.5486893239999029</v>
      </c>
      <c r="G261" s="18" cm="1">
        <f t="array" ref="G261">INDEX(PolicyHoldersInforce,A261)*Premium</f>
        <v>4.1558802113404312</v>
      </c>
      <c r="H261" s="18" cm="1">
        <f t="array" ref="H261">INDEX(PolicyHoldersInforce,A261)*(Expense*(IF(A261=1,1,POWER(1+INDEX(Inflation,A261-1),(A261-1)/12))))</f>
        <v>1.3354691853668632</v>
      </c>
      <c r="I261" s="18" cm="1">
        <f t="array" ref="I261">INDEX(PremiumsReceived,A261)-INDEX(ExpensesPaid,A261)-INDEX(DeathBenefitsPaid,A261)</f>
        <v>0.2717217019736653</v>
      </c>
      <c r="J261" s="18" cm="1">
        <f t="array" ref="J261">IF(A261=MaxT,INDEX(NetCF,A261),INDEX(NetCF,A261)+(INDEX(BEL,(A261+1))*(1/POWER(1+INDEX(Yield,A261),1/12))))</f>
        <v>-272.10546259497653</v>
      </c>
      <c r="K261" s="18"/>
    </row>
    <row r="262" spans="1:11" x14ac:dyDescent="0.2">
      <c r="A262" s="5">
        <v>261</v>
      </c>
      <c r="B262" s="16">
        <f t="shared" si="4"/>
        <v>43</v>
      </c>
      <c r="C262" s="17" cm="1">
        <f t="array" ref="C262">IF(A262=1,1,INDEX(PolicyHoldersInforce,(A262-1))-INDEX(Deaths,(A262-1))-INDEX(Lapses,(A262-1)))</f>
        <v>9.2361564296316034E-2</v>
      </c>
      <c r="D262" s="17" cm="1">
        <f t="array" ref="D262">(INDEX(PolicyHoldersInforce,A262)-INDEX(Deaths,A262))*(1-POWER(1-INDEX(LapseRate,(DurationInforce+A262)),1/12))</f>
        <v>8.073446948809079E-4</v>
      </c>
      <c r="E262" s="17" cm="1">
        <f t="array" ref="E262">INDEX(PolicyHoldersInforce,A262)*(1-POWER(1-INDEX(Qx,INDEX(Age,A262),Gender+1),1/12))</f>
        <v>5.052542937763616E-6</v>
      </c>
      <c r="F262" s="18" cm="1">
        <f t="array" ref="F262">INDEX(Deaths,A262)*SumAssured</f>
        <v>2.526271468881808</v>
      </c>
      <c r="G262" s="18" cm="1">
        <f t="array" ref="G262">INDEX(PolicyHoldersInforce,A262)*Premium</f>
        <v>4.1193257676156954</v>
      </c>
      <c r="H262" s="18" cm="1">
        <f t="array" ref="H262">INDEX(PolicyHoldersInforce,A262)*(Expense*(IF(A262=1,1,POWER(1+INDEX(Inflation,A262-1),(A262-1)/12))))</f>
        <v>1.3291156262760715</v>
      </c>
      <c r="I262" s="18" cm="1">
        <f t="array" ref="I262">INDEX(PremiumsReceived,A262)-INDEX(ExpensesPaid,A262)-INDEX(DeathBenefitsPaid,A262)</f>
        <v>0.26393867245781566</v>
      </c>
      <c r="J262" s="18" cm="1">
        <f t="array" ref="J262">IF(A262=MaxT,INDEX(NetCF,A262),INDEX(NetCF,A262)+(INDEX(BEL,(A262+1))*(1/POWER(1+INDEX(Yield,A262),1/12))))</f>
        <v>-273.70299401436137</v>
      </c>
      <c r="K262" s="18"/>
    </row>
    <row r="263" spans="1:11" x14ac:dyDescent="0.2">
      <c r="A263" s="5">
        <v>262</v>
      </c>
      <c r="B263" s="16">
        <f t="shared" si="4"/>
        <v>43</v>
      </c>
      <c r="C263" s="17" cm="1">
        <f t="array" ref="C263">IF(A263=1,1,INDEX(PolicyHoldersInforce,(A263-1))-INDEX(Deaths,(A263-1))-INDEX(Lapses,(A263-1)))</f>
        <v>9.154916705849736E-2</v>
      </c>
      <c r="D263" s="17" cm="1">
        <f t="array" ref="D263">(INDEX(PolicyHoldersInforce,A263)-INDEX(Deaths,A263))*(1-POWER(1-INDEX(LapseRate,(DurationInforce+A263)),1/12))</f>
        <v>8.0024342277615476E-4</v>
      </c>
      <c r="E263" s="17" cm="1">
        <f t="array" ref="E263">INDEX(PolicyHoldersInforce,A263)*(1-POWER(1-INDEX(Qx,INDEX(Age,A263),Gender+1),1/12))</f>
        <v>5.0081015951134342E-6</v>
      </c>
      <c r="F263" s="18" cm="1">
        <f t="array" ref="F263">INDEX(Deaths,A263)*SumAssured</f>
        <v>2.504050797556717</v>
      </c>
      <c r="G263" s="18" cm="1">
        <f t="array" ref="G263">INDEX(PolicyHoldersInforce,A263)*Premium</f>
        <v>4.0830928508089821</v>
      </c>
      <c r="H263" s="18" cm="1">
        <f t="array" ref="H263">INDEX(PolicyHoldersInforce,A263)*(Expense*(IF(A263=1,1,POWER(1+INDEX(Inflation,A263-1),(A263-1)/12))))</f>
        <v>1.3227922945492367</v>
      </c>
      <c r="I263" s="18" cm="1">
        <f t="array" ref="I263">INDEX(PremiumsReceived,A263)-INDEX(ExpensesPaid,A263)-INDEX(DeathBenefitsPaid,A263)</f>
        <v>0.25624975870302835</v>
      </c>
      <c r="J263" s="18" cm="1">
        <f t="array" ref="J263">IF(A263=MaxT,INDEX(NetCF,A263),INDEX(NetCF,A263)+(INDEX(BEL,(A263+1))*(1/POWER(1+INDEX(Yield,A263),1/12))))</f>
        <v>-275.30048058490422</v>
      </c>
      <c r="K263" s="18"/>
    </row>
    <row r="264" spans="1:11" x14ac:dyDescent="0.2">
      <c r="A264" s="5">
        <v>263</v>
      </c>
      <c r="B264" s="16">
        <f t="shared" si="4"/>
        <v>43</v>
      </c>
      <c r="C264" s="17" cm="1">
        <f t="array" ref="C264">IF(A264=1,1,INDEX(PolicyHoldersInforce,(A264-1))-INDEX(Deaths,(A264-1))-INDEX(Lapses,(A264-1)))</f>
        <v>9.0743915534126099E-2</v>
      </c>
      <c r="D264" s="17" cm="1">
        <f t="array" ref="D264">(INDEX(PolicyHoldersInforce,A264)-INDEX(Deaths,A264))*(1-POWER(1-INDEX(LapseRate,(DurationInforce+A264)),1/12))</f>
        <v>7.9320461230126713E-4</v>
      </c>
      <c r="E264" s="17" cm="1">
        <f t="array" ref="E264">INDEX(PolicyHoldersInforce,A264)*(1-POWER(1-INDEX(Qx,INDEX(Age,A264),Gender+1),1/12))</f>
        <v>4.9640511512563706E-6</v>
      </c>
      <c r="F264" s="18" cm="1">
        <f t="array" ref="F264">INDEX(Deaths,A264)*SumAssured</f>
        <v>2.4820255756281853</v>
      </c>
      <c r="G264" s="18" cm="1">
        <f t="array" ref="G264">INDEX(PolicyHoldersInforce,A264)*Premium</f>
        <v>4.0471786328220238</v>
      </c>
      <c r="H264" s="18" cm="1">
        <f t="array" ref="H264">INDEX(PolicyHoldersInforce,A264)*(Expense*(IF(A264=1,1,POWER(1+INDEX(Inflation,A264-1),(A264-1)/12))))</f>
        <v>1.3164990463782174</v>
      </c>
      <c r="I264" s="18" cm="1">
        <f t="array" ref="I264">INDEX(PremiumsReceived,A264)-INDEX(ExpensesPaid,A264)-INDEX(DeathBenefitsPaid,A264)</f>
        <v>0.24865401081562144</v>
      </c>
      <c r="J264" s="18" cm="1">
        <f t="array" ref="J264">IF(A264=MaxT,INDEX(NetCF,A264),INDEX(NetCF,A264)+(INDEX(BEL,(A264+1))*(1/POWER(1+INDEX(Yield,A264),1/12))))</f>
        <v>-276.89801666217534</v>
      </c>
      <c r="K264" s="18"/>
    </row>
    <row r="265" spans="1:11" x14ac:dyDescent="0.2">
      <c r="A265" s="5">
        <v>264</v>
      </c>
      <c r="B265" s="16">
        <f t="shared" si="4"/>
        <v>44</v>
      </c>
      <c r="C265" s="17" cm="1">
        <f t="array" ref="C265">IF(A265=1,1,INDEX(PolicyHoldersInforce,(A265-1))-INDEX(Deaths,(A265-1))-INDEX(Lapses,(A265-1)))</f>
        <v>8.9945746870673568E-2</v>
      </c>
      <c r="D265" s="17" cm="1">
        <f t="array" ref="D265">(INDEX(PolicyHoldersInforce,A265)-INDEX(Deaths,A265))*(1-POWER(1-INDEX(LapseRate,(DurationInforce+A265)),1/12))</f>
        <v>7.8622416837297743E-4</v>
      </c>
      <c r="E265" s="17" cm="1">
        <f t="array" ref="E265">INDEX(PolicyHoldersInforce,A265)*(1-POWER(1-INDEX(Qx,INDEX(Age,A265),Gender+1),1/12))</f>
        <v>5.3259977276740877E-6</v>
      </c>
      <c r="F265" s="18" cm="1">
        <f t="array" ref="F265">INDEX(Deaths,A265)*SumAssured</f>
        <v>2.6629988638370437</v>
      </c>
      <c r="G265" s="18" cm="1">
        <f t="array" ref="G265">INDEX(PolicyHoldersInforce,A265)*Premium</f>
        <v>4.0115803104320413</v>
      </c>
      <c r="H265" s="18" cm="1">
        <f t="array" ref="H265">INDEX(PolicyHoldersInforce,A265)*(Expense*(IF(A265=1,1,POWER(1+INDEX(Inflation,A265-1),(A265-1)/12))))</f>
        <v>1.3102357386390442</v>
      </c>
      <c r="I265" s="18" cm="1">
        <f t="array" ref="I265">INDEX(PremiumsReceived,A265)-INDEX(ExpensesPaid,A265)-INDEX(DeathBenefitsPaid,A265)</f>
        <v>3.834570795595349E-2</v>
      </c>
      <c r="J265" s="18" cm="1">
        <f t="array" ref="J265">IF(A265=MaxT,INDEX(NetCF,A265),INDEX(NetCF,A265)+(INDEX(BEL,(A265+1))*(1/POWER(1+INDEX(Yield,A265),1/12))))</f>
        <v>-278.49569610650826</v>
      </c>
      <c r="K265" s="18"/>
    </row>
    <row r="266" spans="1:11" x14ac:dyDescent="0.2">
      <c r="A266" s="5">
        <v>265</v>
      </c>
      <c r="B266" s="16">
        <f t="shared" si="4"/>
        <v>44</v>
      </c>
      <c r="C266" s="17" cm="1">
        <f t="array" ref="C266">IF(A266=1,1,INDEX(PolicyHoldersInforce,(A266-1))-INDEX(Deaths,(A266-1))-INDEX(Lapses,(A266-1)))</f>
        <v>8.9154196704572905E-2</v>
      </c>
      <c r="D266" s="17" cm="1">
        <f t="array" ref="D266">(INDEX(PolicyHoldersInforce,A266)-INDEX(Deaths,A266))*(1-POWER(1-INDEX(LapseRate,(DurationInforce+A266)),1/12))</f>
        <v>7.7930515449272373E-4</v>
      </c>
      <c r="E266" s="17" cm="1">
        <f t="array" ref="E266">INDEX(PolicyHoldersInforce,A266)*(1-POWER(1-INDEX(Qx,INDEX(Age,A266),Gender+1),1/12))</f>
        <v>5.2791273137560865E-6</v>
      </c>
      <c r="F266" s="18" cm="1">
        <f t="array" ref="F266">INDEX(Deaths,A266)*SumAssured</f>
        <v>2.6395636568780434</v>
      </c>
      <c r="G266" s="18" cm="1">
        <f t="array" ref="G266">INDEX(PolicyHoldersInforce,A266)*Premium</f>
        <v>3.9762771730239517</v>
      </c>
      <c r="H266" s="18" cm="1">
        <f t="array" ref="H266">INDEX(PolicyHoldersInforce,A266)*(Expense*(IF(A266=1,1,POWER(1+INDEX(Inflation,A266-1),(A266-1)/12))))</f>
        <v>1.3039963481803096</v>
      </c>
      <c r="I266" s="18" cm="1">
        <f t="array" ref="I266">INDEX(PremiumsReceived,A266)-INDEX(ExpensesPaid,A266)-INDEX(DeathBenefitsPaid,A266)</f>
        <v>3.2717167965598648E-2</v>
      </c>
      <c r="J266" s="18" cm="1">
        <f t="array" ref="J266">IF(A266=MaxT,INDEX(NetCF,A266),INDEX(NetCF,A266)+(INDEX(BEL,(A266+1))*(1/POWER(1+INDEX(Yield,A266),1/12))))</f>
        <v>-279.88982034716548</v>
      </c>
      <c r="K266" s="18"/>
    </row>
    <row r="267" spans="1:11" x14ac:dyDescent="0.2">
      <c r="A267" s="5">
        <v>266</v>
      </c>
      <c r="B267" s="16">
        <f t="shared" si="4"/>
        <v>44</v>
      </c>
      <c r="C267" s="17" cm="1">
        <f t="array" ref="C267">IF(A267=1,1,INDEX(PolicyHoldersInforce,(A267-1))-INDEX(Deaths,(A267-1))-INDEX(Lapses,(A267-1)))</f>
        <v>8.8369612422766433E-2</v>
      </c>
      <c r="D267" s="17" cm="1">
        <f t="array" ref="D267">(INDEX(PolicyHoldersInforce,A267)-INDEX(Deaths,A267))*(1-POWER(1-INDEX(LapseRate,(DurationInforce+A267)),1/12))</f>
        <v>7.7244703005723773E-4</v>
      </c>
      <c r="E267" s="17" cm="1">
        <f t="array" ref="E267">INDEX(PolicyHoldersInforce,A267)*(1-POWER(1-INDEX(Qx,INDEX(Age,A267),Gender+1),1/12))</f>
        <v>5.2326693738595145E-6</v>
      </c>
      <c r="F267" s="18" cm="1">
        <f t="array" ref="F267">INDEX(Deaths,A267)*SumAssured</f>
        <v>2.6163346869297572</v>
      </c>
      <c r="G267" s="18" cm="1">
        <f t="array" ref="G267">INDEX(PolicyHoldersInforce,A267)*Premium</f>
        <v>3.9412847140553828</v>
      </c>
      <c r="H267" s="18" cm="1">
        <f t="array" ref="H267">INDEX(PolicyHoldersInforce,A267)*(Expense*(IF(A267=1,1,POWER(1+INDEX(Inflation,A267-1),(A267-1)/12))))</f>
        <v>1.2977866699269067</v>
      </c>
      <c r="I267" s="18" cm="1">
        <f t="array" ref="I267">INDEX(PremiumsReceived,A267)-INDEX(ExpensesPaid,A267)-INDEX(DeathBenefitsPaid,A267)</f>
        <v>2.7163357198718874E-2</v>
      </c>
      <c r="J267" s="18" cm="1">
        <f t="array" ref="J267">IF(A267=MaxT,INDEX(NetCF,A267),INDEX(NetCF,A267)+(INDEX(BEL,(A267+1))*(1/POWER(1+INDEX(Yield,A267),1/12))))</f>
        <v>-281.28507462086509</v>
      </c>
      <c r="K267" s="18"/>
    </row>
    <row r="268" spans="1:11" x14ac:dyDescent="0.2">
      <c r="A268" s="5">
        <v>267</v>
      </c>
      <c r="B268" s="16">
        <f t="shared" si="4"/>
        <v>44</v>
      </c>
      <c r="C268" s="17" cm="1">
        <f t="array" ref="C268">IF(A268=1,1,INDEX(PolicyHoldersInforce,(A268-1))-INDEX(Deaths,(A268-1))-INDEX(Lapses,(A268-1)))</f>
        <v>8.7591932723335333E-2</v>
      </c>
      <c r="D268" s="17" cm="1">
        <f t="array" ref="D268">(INDEX(PolicyHoldersInforce,A268)-INDEX(Deaths,A268))*(1-POWER(1-INDEX(LapseRate,(DurationInforce+A268)),1/12))</f>
        <v>7.6564925922072559E-4</v>
      </c>
      <c r="E268" s="17" cm="1">
        <f t="array" ref="E268">INDEX(PolicyHoldersInforce,A268)*(1-POWER(1-INDEX(Qx,INDEX(Age,A268),Gender+1),1/12))</f>
        <v>5.1866202780864402E-6</v>
      </c>
      <c r="F268" s="18" cm="1">
        <f t="array" ref="F268">INDEX(Deaths,A268)*SumAssured</f>
        <v>2.5933101390432203</v>
      </c>
      <c r="G268" s="18" cm="1">
        <f t="array" ref="G268">INDEX(PolicyHoldersInforce,A268)*Premium</f>
        <v>3.906600199460756</v>
      </c>
      <c r="H268" s="18" cm="1">
        <f t="array" ref="H268">INDEX(PolicyHoldersInforce,A268)*(Expense*(IF(A268=1,1,POWER(1+INDEX(Inflation,A268-1),(A268-1)/12))))</f>
        <v>1.2916065623882254</v>
      </c>
      <c r="I268" s="18" cm="1">
        <f t="array" ref="I268">INDEX(PremiumsReceived,A268)-INDEX(ExpensesPaid,A268)-INDEX(DeathBenefitsPaid,A268)</f>
        <v>2.1683498029310577E-2</v>
      </c>
      <c r="J268" s="18" cm="1">
        <f t="array" ref="J268">IF(A268=MaxT,INDEX(NetCF,A268),INDEX(NetCF,A268)+(INDEX(BEL,(A268+1))*(1/POWER(1+INDEX(Yield,A268),1/12))))</f>
        <v>-282.68153952107184</v>
      </c>
      <c r="K268" s="18"/>
    </row>
    <row r="269" spans="1:11" x14ac:dyDescent="0.2">
      <c r="A269" s="5">
        <v>268</v>
      </c>
      <c r="B269" s="16">
        <f t="shared" si="4"/>
        <v>44</v>
      </c>
      <c r="C269" s="17" cm="1">
        <f t="array" ref="C269">IF(A269=1,1,INDEX(PolicyHoldersInforce,(A269-1))-INDEX(Deaths,(A269-1))-INDEX(Lapses,(A269-1)))</f>
        <v>8.6821096843836529E-2</v>
      </c>
      <c r="D269" s="17" cm="1">
        <f t="array" ref="D269">(INDEX(PolicyHoldersInforce,A269)-INDEX(Deaths,A269))*(1-POWER(1-INDEX(LapseRate,(DurationInforce+A269)),1/12))</f>
        <v>7.5891131085300124E-4</v>
      </c>
      <c r="E269" s="17" cm="1">
        <f t="array" ref="E269">INDEX(PolicyHoldersInforce,A269)*(1-POWER(1-INDEX(Qx,INDEX(Age,A269),Gender+1),1/12))</f>
        <v>5.1409764284831544E-6</v>
      </c>
      <c r="F269" s="18" cm="1">
        <f t="array" ref="F269">INDEX(Deaths,A269)*SumAssured</f>
        <v>2.570488214241577</v>
      </c>
      <c r="G269" s="18" cm="1">
        <f t="array" ref="G269">INDEX(PolicyHoldersInforce,A269)*Premium</f>
        <v>3.8722209192351094</v>
      </c>
      <c r="H269" s="18" cm="1">
        <f t="array" ref="H269">INDEX(PolicyHoldersInforce,A269)*(Expense*(IF(A269=1,1,POWER(1+INDEX(Inflation,A269-1),(A269-1)/12))))</f>
        <v>1.2854558847474418</v>
      </c>
      <c r="I269" s="18" cm="1">
        <f t="array" ref="I269">INDEX(PremiumsReceived,A269)-INDEX(ExpensesPaid,A269)-INDEX(DeathBenefitsPaid,A269)</f>
        <v>1.6276820246090562E-2</v>
      </c>
      <c r="J269" s="18" cm="1">
        <f t="array" ref="J269">IF(A269=MaxT,INDEX(NetCF,A269),INDEX(NetCF,A269)+(INDEX(BEL,(A269+1))*(1/POWER(1+INDEX(Yield,A269),1/12))))</f>
        <v>-284.07929525213206</v>
      </c>
      <c r="K269" s="18"/>
    </row>
    <row r="270" spans="1:11" x14ac:dyDescent="0.2">
      <c r="A270" s="5">
        <v>269</v>
      </c>
      <c r="B270" s="16">
        <f t="shared" si="4"/>
        <v>44</v>
      </c>
      <c r="C270" s="17" cm="1">
        <f t="array" ref="C270">IF(A270=1,1,INDEX(PolicyHoldersInforce,(A270-1))-INDEX(Deaths,(A270-1))-INDEX(Lapses,(A270-1)))</f>
        <v>8.6057044556555051E-2</v>
      </c>
      <c r="D270" s="17" cm="1">
        <f t="array" ref="D270">(INDEX(PolicyHoldersInforce,A270)-INDEX(Deaths,A270))*(1-POWER(1-INDEX(LapseRate,(DurationInforce+A270)),1/12))</f>
        <v>7.5223265849798686E-4</v>
      </c>
      <c r="E270" s="17" cm="1">
        <f t="array" ref="E270">INDEX(PolicyHoldersInforce,A270)*(1-POWER(1-INDEX(Qx,INDEX(Age,A270),Gender+1),1/12))</f>
        <v>5.0957342587590387E-6</v>
      </c>
      <c r="F270" s="18" cm="1">
        <f t="array" ref="F270">INDEX(Deaths,A270)*SumAssured</f>
        <v>2.5478671293795192</v>
      </c>
      <c r="G270" s="18" cm="1">
        <f t="array" ref="G270">INDEX(PolicyHoldersInforce,A270)*Premium</f>
        <v>3.8381441872223556</v>
      </c>
      <c r="H270" s="18" cm="1">
        <f t="array" ref="H270">INDEX(PolicyHoldersInforce,A270)*(Expense*(IF(A270=1,1,POWER(1+INDEX(Inflation,A270-1),(A270-1)/12))))</f>
        <v>1.2793344968583074</v>
      </c>
      <c r="I270" s="18" cm="1">
        <f t="array" ref="I270">INDEX(PremiumsReceived,A270)-INDEX(ExpensesPaid,A270)-INDEX(DeathBenefitsPaid,A270)</f>
        <v>1.0942560984529059E-2</v>
      </c>
      <c r="J270" s="18" cm="1">
        <f t="array" ref="J270">IF(A270=MaxT,INDEX(NetCF,A270),INDEX(NetCF,A270)+(INDEX(BEL,(A270+1))*(1/POWER(1+INDEX(Yield,A270),1/12))))</f>
        <v>-285.47842163483051</v>
      </c>
      <c r="K270" s="18"/>
    </row>
    <row r="271" spans="1:11" x14ac:dyDescent="0.2">
      <c r="A271" s="5">
        <v>270</v>
      </c>
      <c r="B271" s="16">
        <f t="shared" si="4"/>
        <v>44</v>
      </c>
      <c r="C271" s="17" cm="1">
        <f t="array" ref="C271">IF(A271=1,1,INDEX(PolicyHoldersInforce,(A271-1))-INDEX(Deaths,(A271-1))-INDEX(Lapses,(A271-1)))</f>
        <v>8.5299716163798306E-2</v>
      </c>
      <c r="D271" s="17" cm="1">
        <f t="array" ref="D271">(INDEX(PolicyHoldersInforce,A271)-INDEX(Deaths,A271))*(1-POWER(1-INDEX(LapseRate,(DurationInforce+A271)),1/12))</f>
        <v>7.4561278033257968E-4</v>
      </c>
      <c r="E271" s="17" cm="1">
        <f t="array" ref="E271">INDEX(PolicyHoldersInforce,A271)*(1-POWER(1-INDEX(Qx,INDEX(Age,A271),Gender+1),1/12))</f>
        <v>5.0508902340079292E-6</v>
      </c>
      <c r="F271" s="18" cm="1">
        <f t="array" ref="F271">INDEX(Deaths,A271)*SumAssured</f>
        <v>2.5254451170039647</v>
      </c>
      <c r="G271" s="18" cm="1">
        <f t="array" ref="G271">INDEX(PolicyHoldersInforce,A271)*Premium</f>
        <v>3.8043673409054044</v>
      </c>
      <c r="H271" s="18" cm="1">
        <f t="array" ref="H271">INDEX(PolicyHoldersInforce,A271)*(Expense*(IF(A271=1,1,POWER(1+INDEX(Inflation,A271-1),(A271-1)/12))))</f>
        <v>1.2732422592419552</v>
      </c>
      <c r="I271" s="18" cm="1">
        <f t="array" ref="I271">INDEX(PremiumsReceived,A271)-INDEX(ExpensesPaid,A271)-INDEX(DeathBenefitsPaid,A271)</f>
        <v>5.6799646594845044E-3</v>
      </c>
      <c r="J271" s="18" cm="1">
        <f t="array" ref="J271">IF(A271=MaxT,INDEX(NetCF,A271),INDEX(NetCF,A271)+(INDEX(BEL,(A271+1))*(1/POWER(1+INDEX(Yield,A271),1/12))))</f>
        <v>-286.87899811190579</v>
      </c>
      <c r="K271" s="18"/>
    </row>
    <row r="272" spans="1:11" x14ac:dyDescent="0.2">
      <c r="A272" s="5">
        <v>271</v>
      </c>
      <c r="B272" s="16">
        <f t="shared" si="4"/>
        <v>44</v>
      </c>
      <c r="C272" s="17" cm="1">
        <f t="array" ref="C272">IF(A272=1,1,INDEX(PolicyHoldersInforce,(A272-1))-INDEX(Deaths,(A272-1))-INDEX(Lapses,(A272-1)))</f>
        <v>8.4549052493231719E-2</v>
      </c>
      <c r="D272" s="17" cm="1">
        <f t="array" ref="D272">(INDEX(PolicyHoldersInforce,A272)-INDEX(Deaths,A272))*(1-POWER(1-INDEX(LapseRate,(DurationInforce+A272)),1/12))</f>
        <v>7.3905115912588034E-4</v>
      </c>
      <c r="E272" s="17" cm="1">
        <f t="array" ref="E272">INDEX(PolicyHoldersInforce,A272)*(1-POWER(1-INDEX(Qx,INDEX(Age,A272),Gender+1),1/12))</f>
        <v>5.0064408504319214E-6</v>
      </c>
      <c r="F272" s="18" cm="1">
        <f t="array" ref="F272">INDEX(Deaths,A272)*SumAssured</f>
        <v>2.5032204252159609</v>
      </c>
      <c r="G272" s="18" cm="1">
        <f t="array" ref="G272">INDEX(PolicyHoldersInforce,A272)*Premium</f>
        <v>3.770887741198135</v>
      </c>
      <c r="H272" s="18" cm="1">
        <f t="array" ref="H272">INDEX(PolicyHoldersInforce,A272)*(Expense*(IF(A272=1,1,POWER(1+INDEX(Inflation,A272-1),(A272-1)/12))))</f>
        <v>1.26717903308372</v>
      </c>
      <c r="I272" s="18" cm="1">
        <f t="array" ref="I272">INDEX(PremiumsReceived,A272)-INDEX(ExpensesPaid,A272)-INDEX(DeathBenefitsPaid,A272)</f>
        <v>4.8828289845381789E-4</v>
      </c>
      <c r="J272" s="18" cm="1">
        <f t="array" ref="J272">IF(A272=MaxT,INDEX(NetCF,A272),INDEX(NetCF,A272)+(INDEX(BEL,(A272+1))*(1/POWER(1+INDEX(Yield,A272),1/12))))</f>
        <v>-288.28110375352509</v>
      </c>
      <c r="K272" s="18"/>
    </row>
    <row r="273" spans="1:11" x14ac:dyDescent="0.2">
      <c r="A273" s="5">
        <v>272</v>
      </c>
      <c r="B273" s="16">
        <f t="shared" si="4"/>
        <v>44</v>
      </c>
      <c r="C273" s="17" cm="1">
        <f t="array" ref="C273">IF(A273=1,1,INDEX(PolicyHoldersInforce,(A273-1))-INDEX(Deaths,(A273-1))-INDEX(Lapses,(A273-1)))</f>
        <v>8.3804994893255408E-2</v>
      </c>
      <c r="D273" s="17" cm="1">
        <f t="array" ref="D273">(INDEX(PolicyHoldersInforce,A273)-INDEX(Deaths,A273))*(1-POWER(1-INDEX(LapseRate,(DurationInforce+A273)),1/12))</f>
        <v>7.3254728219878014E-4</v>
      </c>
      <c r="E273" s="17" cm="1">
        <f t="array" ref="E273">INDEX(PolicyHoldersInforce,A273)*(1-POWER(1-INDEX(Qx,INDEX(Age,A273),Gender+1),1/12))</f>
        <v>4.9623826350676042E-6</v>
      </c>
      <c r="F273" s="18" cm="1">
        <f t="array" ref="F273">INDEX(Deaths,A273)*SumAssured</f>
        <v>2.4811913175338023</v>
      </c>
      <c r="G273" s="18" cm="1">
        <f t="array" ref="G273">INDEX(PolicyHoldersInforce,A273)*Premium</f>
        <v>3.7377027722391913</v>
      </c>
      <c r="H273" s="18" cm="1">
        <f t="array" ref="H273">INDEX(PolicyHoldersInforce,A273)*(Expense*(IF(A273=1,1,POWER(1+INDEX(Inflation,A273-1),(A273-1)/12))))</f>
        <v>1.2611446802299795</v>
      </c>
      <c r="I273" s="18" cm="1">
        <f t="array" ref="I273">INDEX(PremiumsReceived,A273)-INDEX(ExpensesPaid,A273)-INDEX(DeathBenefitsPaid,A273)</f>
        <v>-4.6332255245906673E-3</v>
      </c>
      <c r="J273" s="18" cm="1">
        <f t="array" ref="J273">IF(A273=MaxT,INDEX(NetCF,A273),INDEX(NetCF,A273)+(INDEX(BEL,(A273+1))*(1/POWER(1+INDEX(Yield,A273),1/12))))</f>
        <v>-289.68481726271841</v>
      </c>
      <c r="K273" s="18"/>
    </row>
    <row r="274" spans="1:11" x14ac:dyDescent="0.2">
      <c r="A274" s="5">
        <v>273</v>
      </c>
      <c r="B274" s="16">
        <f t="shared" si="4"/>
        <v>44</v>
      </c>
      <c r="C274" s="17" cm="1">
        <f t="array" ref="C274">IF(A274=1,1,INDEX(PolicyHoldersInforce,(A274-1))-INDEX(Deaths,(A274-1))-INDEX(Lapses,(A274-1)))</f>
        <v>8.3067485228421556E-2</v>
      </c>
      <c r="D274" s="17" cm="1">
        <f t="array" ref="D274">(INDEX(PolicyHoldersInforce,A274)-INDEX(Deaths,A274))*(1-POWER(1-INDEX(LapseRate,(DurationInforce+A274)),1/12))</f>
        <v>7.261006413839037E-4</v>
      </c>
      <c r="E274" s="17" cm="1">
        <f t="array" ref="E274">INDEX(PolicyHoldersInforce,A274)*(1-POWER(1-INDEX(Qx,INDEX(Age,A274),Gender+1),1/12))</f>
        <v>4.9187121455147126E-6</v>
      </c>
      <c r="F274" s="18" cm="1">
        <f t="array" ref="F274">INDEX(Deaths,A274)*SumAssured</f>
        <v>2.4593560727573562</v>
      </c>
      <c r="G274" s="18" cm="1">
        <f t="array" ref="G274">INDEX(PolicyHoldersInforce,A274)*Premium</f>
        <v>3.7048098411876014</v>
      </c>
      <c r="H274" s="18" cm="1">
        <f t="array" ref="H274">INDEX(PolicyHoldersInforce,A274)*(Expense*(IF(A274=1,1,POWER(1+INDEX(Inflation,A274-1),(A274-1)/12))))</f>
        <v>1.2551390631850019</v>
      </c>
      <c r="I274" s="18" cm="1">
        <f t="array" ref="I274">INDEX(PremiumsReceived,A274)-INDEX(ExpensesPaid,A274)-INDEX(DeathBenefitsPaid,A274)</f>
        <v>-9.685294754756768E-3</v>
      </c>
      <c r="J274" s="18" cm="1">
        <f t="array" ref="J274">IF(A274=MaxT,INDEX(NetCF,A274),INDEX(NetCF,A274)+(INDEX(BEL,(A274+1))*(1/POWER(1+INDEX(Yield,A274),1/12))))</f>
        <v>-291.09021698077277</v>
      </c>
      <c r="K274" s="18"/>
    </row>
    <row r="275" spans="1:11" x14ac:dyDescent="0.2">
      <c r="A275" s="5">
        <v>274</v>
      </c>
      <c r="B275" s="16">
        <f t="shared" si="4"/>
        <v>44</v>
      </c>
      <c r="C275" s="17" cm="1">
        <f t="array" ref="C275">IF(A275=1,1,INDEX(PolicyHoldersInforce,(A275-1))-INDEX(Deaths,(A275-1))-INDEX(Lapses,(A275-1)))</f>
        <v>8.2336465874892142E-2</v>
      </c>
      <c r="D275" s="17" cm="1">
        <f t="array" ref="D275">(INDEX(PolicyHoldersInforce,A275)-INDEX(Deaths,A275))*(1-POWER(1-INDEX(LapseRate,(DurationInforce+A275)),1/12))</f>
        <v>7.1971073298590464E-4</v>
      </c>
      <c r="E275" s="17" cm="1">
        <f t="array" ref="E275">INDEX(PolicyHoldersInforce,A275)*(1-POWER(1-INDEX(Qx,INDEX(Age,A275),Gender+1),1/12))</f>
        <v>4.87542596966716E-6</v>
      </c>
      <c r="F275" s="18" cm="1">
        <f t="array" ref="F275">INDEX(Deaths,A275)*SumAssured</f>
        <v>2.4377129848335799</v>
      </c>
      <c r="G275" s="18" cm="1">
        <f t="array" ref="G275">INDEX(PolicyHoldersInforce,A275)*Premium</f>
        <v>3.6722063780201895</v>
      </c>
      <c r="H275" s="18" cm="1">
        <f t="array" ref="H275">INDEX(PolicyHoldersInforce,A275)*(Expense*(IF(A275=1,1,POWER(1+INDEX(Inflation,A275-1),(A275-1)/12))))</f>
        <v>1.2491620451078163</v>
      </c>
      <c r="I275" s="18" cm="1">
        <f t="array" ref="I275">INDEX(PremiumsReceived,A275)-INDEX(ExpensesPaid,A275)-INDEX(DeathBenefitsPaid,A275)</f>
        <v>-1.4668651921206699E-2</v>
      </c>
      <c r="J275" s="18" cm="1">
        <f t="array" ref="J275">IF(A275=MaxT,INDEX(NetCF,A275),INDEX(NetCF,A275)+(INDEX(BEL,(A275+1))*(1/POWER(1+INDEX(Yield,A275),1/12))))</f>
        <v>-292.49738089258665</v>
      </c>
      <c r="K275" s="18"/>
    </row>
    <row r="276" spans="1:11" x14ac:dyDescent="0.2">
      <c r="A276" s="5">
        <v>275</v>
      </c>
      <c r="B276" s="16">
        <f t="shared" si="4"/>
        <v>44</v>
      </c>
      <c r="C276" s="17" cm="1">
        <f t="array" ref="C276">IF(A276=1,1,INDEX(PolicyHoldersInforce,(A276-1))-INDEX(Deaths,(A276-1))-INDEX(Lapses,(A276-1)))</f>
        <v>8.1611879715936572E-2</v>
      </c>
      <c r="D276" s="17" cm="1">
        <f t="array" ref="D276">(INDEX(PolicyHoldersInforce,A276)-INDEX(Deaths,A276))*(1-POWER(1-INDEX(LapseRate,(DurationInforce+A276)),1/12))</f>
        <v>7.1337705774210999E-4</v>
      </c>
      <c r="E276" s="17" cm="1">
        <f t="array" ref="E276">INDEX(PolicyHoldersInforce,A276)*(1-POWER(1-INDEX(Qx,INDEX(Age,A276),Gender+1),1/12))</f>
        <v>4.8325207254464385E-6</v>
      </c>
      <c r="F276" s="18" cm="1">
        <f t="array" ref="F276">INDEX(Deaths,A276)*SumAssured</f>
        <v>2.4162603627232193</v>
      </c>
      <c r="G276" s="18" cm="1">
        <f t="array" ref="G276">INDEX(PolicyHoldersInforce,A276)*Premium</f>
        <v>3.6398898353307714</v>
      </c>
      <c r="H276" s="18" cm="1">
        <f t="array" ref="H276">INDEX(PolicyHoldersInforce,A276)*(Expense*(IF(A276=1,1,POWER(1+INDEX(Inflation,A276-1),(A276-1)/12))))</f>
        <v>1.2432134898090932</v>
      </c>
      <c r="I276" s="18" cm="1">
        <f t="array" ref="I276">INDEX(PremiumsReceived,A276)-INDEX(ExpensesPaid,A276)-INDEX(DeathBenefitsPaid,A276)</f>
        <v>-1.9584017201541126E-2</v>
      </c>
      <c r="J276" s="18" cm="1">
        <f t="array" ref="J276">IF(A276=MaxT,INDEX(NetCF,A276),INDEX(NetCF,A276)+(INDEX(BEL,(A276+1))*(1/POWER(1+INDEX(Yield,A276),1/12))))</f>
        <v>-293.90638663198553</v>
      </c>
      <c r="K276" s="18"/>
    </row>
    <row r="277" spans="1:11" x14ac:dyDescent="0.2">
      <c r="A277" s="5">
        <v>276</v>
      </c>
      <c r="B277" s="16">
        <f t="shared" si="4"/>
        <v>45</v>
      </c>
      <c r="C277" s="17" cm="1">
        <f t="array" ref="C277">IF(A277=1,1,INDEX(PolicyHoldersInforce,(A277-1))-INDEX(Deaths,(A277-1))-INDEX(Lapses,(A277-1)))</f>
        <v>8.0893670137469023E-2</v>
      </c>
      <c r="D277" s="17" cm="1">
        <f t="array" ref="D277">(INDEX(PolicyHoldersInforce,A277)-INDEX(Deaths,A277))*(1-POWER(1-INDEX(LapseRate,(DurationInforce+A277)),1/12))</f>
        <v>7.0709553609102263E-4</v>
      </c>
      <c r="E277" s="17" cm="1">
        <f t="array" ref="E277">INDEX(PolicyHoldersInforce,A277)*(1-POWER(1-INDEX(Qx,INDEX(Age,A277),Gender+1),1/12))</f>
        <v>5.20006535811364E-6</v>
      </c>
      <c r="F277" s="18" cm="1">
        <f t="array" ref="F277">INDEX(Deaths,A277)*SumAssured</f>
        <v>2.6000326790568198</v>
      </c>
      <c r="G277" s="18" cm="1">
        <f t="array" ref="G277">INDEX(PolicyHoldersInforce,A277)*Premium</f>
        <v>3.6078576881311184</v>
      </c>
      <c r="H277" s="18" cm="1">
        <f t="array" ref="H277">INDEX(PolicyHoldersInforce,A277)*(Expense*(IF(A277=1,1,POWER(1+INDEX(Inflation,A277-1),(A277-1)/12))))</f>
        <v>1.2372932617480417</v>
      </c>
      <c r="I277" s="18" cm="1">
        <f t="array" ref="I277">INDEX(PremiumsReceived,A277)-INDEX(ExpensesPaid,A277)-INDEX(DeathBenefitsPaid,A277)</f>
        <v>-0.22946825267374305</v>
      </c>
      <c r="J277" s="18" cm="1">
        <f t="array" ref="J277">IF(A277=MaxT,INDEX(NetCF,A277),INDEX(NetCF,A277)+(INDEX(BEL,(A277+1))*(1/POWER(1+INDEX(Yield,A277),1/12))))</f>
        <v>-295.31731148699839</v>
      </c>
      <c r="K277" s="18"/>
    </row>
    <row r="278" spans="1:11" x14ac:dyDescent="0.2">
      <c r="A278" s="5">
        <v>277</v>
      </c>
      <c r="B278" s="16">
        <f t="shared" si="4"/>
        <v>45</v>
      </c>
      <c r="C278" s="17" cm="1">
        <f t="array" ref="C278">IF(A278=1,1,INDEX(PolicyHoldersInforce,(A278-1))-INDEX(Deaths,(A278-1))-INDEX(Lapses,(A278-1)))</f>
        <v>8.0181374536019881E-2</v>
      </c>
      <c r="D278" s="17" cm="1">
        <f t="array" ref="D278">(INDEX(PolicyHoldersInforce,A278)-INDEX(Deaths,A278))*(1-POWER(1-INDEX(LapseRate,(DurationInforce+A278)),1/12))</f>
        <v>7.008693253219223E-4</v>
      </c>
      <c r="E278" s="17" cm="1">
        <f t="array" ref="E278">INDEX(PolicyHoldersInforce,A278)*(1-POWER(1-INDEX(Qx,INDEX(Age,A278),Gender+1),1/12))</f>
        <v>5.1542770575514583E-6</v>
      </c>
      <c r="F278" s="18" cm="1">
        <f t="array" ref="F278">INDEX(Deaths,A278)*SumAssured</f>
        <v>2.5771385287757291</v>
      </c>
      <c r="G278" s="18" cm="1">
        <f t="array" ref="G278">INDEX(PolicyHoldersInforce,A278)*Premium</f>
        <v>3.5760893043064867</v>
      </c>
      <c r="H278" s="18" cm="1">
        <f t="array" ref="H278">INDEX(PolicyHoldersInforce,A278)*(Expense*(IF(A278=1,1,POWER(1+INDEX(Inflation,A278-1),(A278-1)/12))))</f>
        <v>1.2313949833476425</v>
      </c>
      <c r="I278" s="18" cm="1">
        <f t="array" ref="I278">INDEX(PremiumsReceived,A278)-INDEX(ExpensesPaid,A278)-INDEX(DeathBenefitsPaid,A278)</f>
        <v>-0.23244420781688513</v>
      </c>
      <c r="J278" s="18" cm="1">
        <f t="array" ref="J278">IF(A278=MaxT,INDEX(NetCF,A278),INDEX(NetCF,A278)+(INDEX(BEL,(A278+1))*(1/POWER(1+INDEX(Yield,A278),1/12))))</f>
        <v>-296.52419823248573</v>
      </c>
      <c r="K278" s="18"/>
    </row>
    <row r="279" spans="1:11" x14ac:dyDescent="0.2">
      <c r="A279" s="5">
        <v>278</v>
      </c>
      <c r="B279" s="16">
        <f t="shared" si="4"/>
        <v>45</v>
      </c>
      <c r="C279" s="17" cm="1">
        <f t="array" ref="C279">IF(A279=1,1,INDEX(PolicyHoldersInforce,(A279-1))-INDEX(Deaths,(A279-1))-INDEX(Lapses,(A279-1)))</f>
        <v>7.9475350933640401E-2</v>
      </c>
      <c r="D279" s="17" cm="1">
        <f t="array" ref="D279">(INDEX(PolicyHoldersInforce,A279)-INDEX(Deaths,A279))*(1-POWER(1-INDEX(LapseRate,(DurationInforce+A279)),1/12))</f>
        <v>6.9469793840414419E-4</v>
      </c>
      <c r="E279" s="17" cm="1">
        <f t="array" ref="E279">INDEX(PolicyHoldersInforce,A279)*(1-POWER(1-INDEX(Qx,INDEX(Age,A279),Gender+1),1/12))</f>
        <v>5.1088919381656641E-6</v>
      </c>
      <c r="F279" s="18" cm="1">
        <f t="array" ref="F279">INDEX(Deaths,A279)*SumAssured</f>
        <v>2.5544459690828321</v>
      </c>
      <c r="G279" s="18" cm="1">
        <f t="array" ref="G279">INDEX(PolicyHoldersInforce,A279)*Premium</f>
        <v>3.5446006516403621</v>
      </c>
      <c r="H279" s="18" cm="1">
        <f t="array" ref="H279">INDEX(PolicyHoldersInforce,A279)*(Expense*(IF(A279=1,1,POWER(1+INDEX(Inflation,A279-1),(A279-1)/12))))</f>
        <v>1.2255248225238649</v>
      </c>
      <c r="I279" s="18" cm="1">
        <f t="array" ref="I279">INDEX(PremiumsReceived,A279)-INDEX(ExpensesPaid,A279)-INDEX(DeathBenefitsPaid,A279)</f>
        <v>-0.23537013996633505</v>
      </c>
      <c r="J279" s="18" cm="1">
        <f t="array" ref="J279">IF(A279=MaxT,INDEX(NetCF,A279),INDEX(NetCF,A279)+(INDEX(BEL,(A279+1))*(1/POWER(1+INDEX(Yield,A279),1/12))))</f>
        <v>-297.7339691194781</v>
      </c>
      <c r="K279" s="18"/>
    </row>
    <row r="280" spans="1:11" x14ac:dyDescent="0.2">
      <c r="A280" s="5">
        <v>279</v>
      </c>
      <c r="B280" s="16">
        <f t="shared" si="4"/>
        <v>45</v>
      </c>
      <c r="C280" s="17" cm="1">
        <f t="array" ref="C280">IF(A280=1,1,INDEX(PolicyHoldersInforce,(A280-1))-INDEX(Deaths,(A280-1))-INDEX(Lapses,(A280-1)))</f>
        <v>7.8775544103298095E-2</v>
      </c>
      <c r="D280" s="17" cm="1">
        <f t="array" ref="D280">(INDEX(PolicyHoldersInforce,A280)-INDEX(Deaths,A280))*(1-POWER(1-INDEX(LapseRate,(DurationInforce+A280)),1/12))</f>
        <v>6.8858089259549009E-4</v>
      </c>
      <c r="E280" s="17" cm="1">
        <f t="array" ref="E280">INDEX(PolicyHoldersInforce,A280)*(1-POWER(1-INDEX(Qx,INDEX(Age,A280),Gender+1),1/12))</f>
        <v>5.0639064498122461E-6</v>
      </c>
      <c r="F280" s="18" cm="1">
        <f t="array" ref="F280">INDEX(Deaths,A280)*SumAssured</f>
        <v>2.5319532249061232</v>
      </c>
      <c r="G280" s="18" cm="1">
        <f t="array" ref="G280">INDEX(PolicyHoldersInforce,A280)*Premium</f>
        <v>3.5133892670070952</v>
      </c>
      <c r="H280" s="18" cm="1">
        <f t="array" ref="H280">INDEX(PolicyHoldersInforce,A280)*(Expense*(IF(A280=1,1,POWER(1+INDEX(Inflation,A280-1),(A280-1)/12))))</f>
        <v>1.2196826452379137</v>
      </c>
      <c r="I280" s="18" cm="1">
        <f t="array" ref="I280">INDEX(PremiumsReceived,A280)-INDEX(ExpensesPaid,A280)-INDEX(DeathBenefitsPaid,A280)</f>
        <v>-0.2382466031369419</v>
      </c>
      <c r="J280" s="18" cm="1">
        <f t="array" ref="J280">IF(A280=MaxT,INDEX(NetCF,A280),INDEX(NetCF,A280)+(INDEX(BEL,(A280+1))*(1/POWER(1+INDEX(Yield,A280),1/12))))</f>
        <v>-298.94668845316323</v>
      </c>
      <c r="K280" s="18"/>
    </row>
    <row r="281" spans="1:11" x14ac:dyDescent="0.2">
      <c r="A281" s="5">
        <v>280</v>
      </c>
      <c r="B281" s="16">
        <f t="shared" si="4"/>
        <v>45</v>
      </c>
      <c r="C281" s="17" cm="1">
        <f t="array" ref="C281">IF(A281=1,1,INDEX(PolicyHoldersInforce,(A281-1))-INDEX(Deaths,(A281-1))-INDEX(Lapses,(A281-1)))</f>
        <v>7.8081899304252786E-2</v>
      </c>
      <c r="D281" s="17" cm="1">
        <f t="array" ref="D281">(INDEX(PolicyHoldersInforce,A281)-INDEX(Deaths,A281))*(1-POWER(1-INDEX(LapseRate,(DurationInforce+A281)),1/12))</f>
        <v>6.825177094044667E-4</v>
      </c>
      <c r="E281" s="17" cm="1">
        <f t="array" ref="E281">INDEX(PolicyHoldersInforce,A281)*(1-POWER(1-INDEX(Qx,INDEX(Age,A281),Gender+1),1/12))</f>
        <v>5.0193170736073895E-6</v>
      </c>
      <c r="F281" s="18" cm="1">
        <f t="array" ref="F281">INDEX(Deaths,A281)*SumAssured</f>
        <v>2.5096585368036948</v>
      </c>
      <c r="G281" s="18" cm="1">
        <f t="array" ref="G281">INDEX(PolicyHoldersInforce,A281)*Premium</f>
        <v>3.4824527089696744</v>
      </c>
      <c r="H281" s="18" cm="1">
        <f t="array" ref="H281">INDEX(PolicyHoldersInforce,A281)*(Expense*(IF(A281=1,1,POWER(1+INDEX(Inflation,A281-1),(A281-1)/12))))</f>
        <v>1.2138683180899714</v>
      </c>
      <c r="I281" s="18" cm="1">
        <f t="array" ref="I281">INDEX(PremiumsReceived,A281)-INDEX(ExpensesPaid,A281)-INDEX(DeathBenefitsPaid,A281)</f>
        <v>-0.24107414592399179</v>
      </c>
      <c r="J281" s="18" cm="1">
        <f t="array" ref="J281">IF(A281=MaxT,INDEX(NetCF,A281),INDEX(NetCF,A281)+(INDEX(BEL,(A281+1))*(1/POWER(1+INDEX(Yield,A281),1/12))))</f>
        <v>-300.16242029502615</v>
      </c>
      <c r="K281" s="18"/>
    </row>
    <row r="282" spans="1:11" x14ac:dyDescent="0.2">
      <c r="A282" s="5">
        <v>281</v>
      </c>
      <c r="B282" s="16">
        <f t="shared" si="4"/>
        <v>45</v>
      </c>
      <c r="C282" s="17" cm="1">
        <f t="array" ref="C282">IF(A282=1,1,INDEX(PolicyHoldersInforce,(A282-1))-INDEX(Deaths,(A282-1))-INDEX(Lapses,(A282-1)))</f>
        <v>7.73943622777747E-2</v>
      </c>
      <c r="D282" s="17" cm="1">
        <f t="array" ref="D282">(INDEX(PolicyHoldersInforce,A282)-INDEX(Deaths,A282))*(1-POWER(1-INDEX(LapseRate,(DurationInforce+A282)),1/12))</f>
        <v>6.765079145528574E-4</v>
      </c>
      <c r="E282" s="17" cm="1">
        <f t="array" ref="E282">INDEX(PolicyHoldersInforce,A282)*(1-POWER(1-INDEX(Qx,INDEX(Age,A282),Gender+1),1/12))</f>
        <v>4.9751203216522183E-6</v>
      </c>
      <c r="F282" s="18" cm="1">
        <f t="array" ref="F282">INDEX(Deaths,A282)*SumAssured</f>
        <v>2.4875601608261091</v>
      </c>
      <c r="G282" s="18" cm="1">
        <f t="array" ref="G282">INDEX(PolicyHoldersInforce,A282)*Premium</f>
        <v>3.4517885575887517</v>
      </c>
      <c r="H282" s="18" cm="1">
        <f t="array" ref="H282">INDEX(PolicyHoldersInforce,A282)*(Expense*(IF(A282=1,1,POWER(1+INDEX(Inflation,A282-1),(A282-1)/12))))</f>
        <v>1.2080817083161468</v>
      </c>
      <c r="I282" s="18" cm="1">
        <f t="array" ref="I282">INDEX(PremiumsReceived,A282)-INDEX(ExpensesPaid,A282)-INDEX(DeathBenefitsPaid,A282)</f>
        <v>-0.24385331155350443</v>
      </c>
      <c r="J282" s="18" cm="1">
        <f t="array" ref="J282">IF(A282=MaxT,INDEX(NetCF,A282),INDEX(NetCF,A282)+(INDEX(BEL,(A282+1))*(1/POWER(1+INDEX(Yield,A282),1/12))))</f>
        <v>-301.38122846710866</v>
      </c>
      <c r="K282" s="18"/>
    </row>
    <row r="283" spans="1:11" x14ac:dyDescent="0.2">
      <c r="A283" s="5">
        <v>282</v>
      </c>
      <c r="B283" s="16">
        <f t="shared" si="4"/>
        <v>45</v>
      </c>
      <c r="C283" s="17" cm="1">
        <f t="array" ref="C283">IF(A283=1,1,INDEX(PolicyHoldersInforce,(A283-1))-INDEX(Deaths,(A283-1))-INDEX(Lapses,(A283-1)))</f>
        <v>7.6712879242900198E-2</v>
      </c>
      <c r="D283" s="17" cm="1">
        <f t="array" ref="D283">(INDEX(PolicyHoldersInforce,A283)-INDEX(Deaths,A283))*(1-POWER(1-INDEX(LapseRate,(DurationInforce+A283)),1/12))</f>
        <v>6.7055103793862232E-4</v>
      </c>
      <c r="E283" s="17" cm="1">
        <f t="array" ref="E283">INDEX(PolicyHoldersInforce,A283)*(1-POWER(1-INDEX(Qx,INDEX(Age,A283),Gender+1),1/12))</f>
        <v>4.9313127367599657E-6</v>
      </c>
      <c r="F283" s="18" cm="1">
        <f t="array" ref="F283">INDEX(Deaths,A283)*SumAssured</f>
        <v>2.465656368379983</v>
      </c>
      <c r="G283" s="18" cm="1">
        <f t="array" ref="G283">INDEX(PolicyHoldersInforce,A283)*Premium</f>
        <v>3.4213944142333488</v>
      </c>
      <c r="H283" s="18" cm="1">
        <f t="array" ref="H283">INDEX(PolicyHoldersInforce,A283)*(Expense*(IF(A283=1,1,POWER(1+INDEX(Inflation,A283-1),(A283-1)/12))))</f>
        <v>1.2023226837854464</v>
      </c>
      <c r="I283" s="18" cm="1">
        <f t="array" ref="I283">INDEX(PremiumsReceived,A283)-INDEX(ExpensesPaid,A283)-INDEX(DeathBenefitsPaid,A283)</f>
        <v>-0.24658463793208041</v>
      </c>
      <c r="J283" s="18" cm="1">
        <f t="array" ref="J283">IF(A283=MaxT,INDEX(NetCF,A283),INDEX(NetCF,A283)+(INDEX(BEL,(A283+1))*(1/POWER(1+INDEX(Yield,A283),1/12))))</f>
        <v>-302.60317655623953</v>
      </c>
      <c r="K283" s="18"/>
    </row>
    <row r="284" spans="1:11" x14ac:dyDescent="0.2">
      <c r="A284" s="5">
        <v>283</v>
      </c>
      <c r="B284" s="16">
        <f t="shared" si="4"/>
        <v>45</v>
      </c>
      <c r="C284" s="17" cm="1">
        <f t="array" ref="C284">IF(A284=1,1,INDEX(PolicyHoldersInforce,(A284-1))-INDEX(Deaths,(A284-1))-INDEX(Lapses,(A284-1)))</f>
        <v>7.6037396892224815E-2</v>
      </c>
      <c r="D284" s="17" cm="1">
        <f t="array" ref="D284">(INDEX(PolicyHoldersInforce,A284)-INDEX(Deaths,A284))*(1-POWER(1-INDEX(LapseRate,(DurationInforce+A284)),1/12))</f>
        <v>6.6464661359912634E-4</v>
      </c>
      <c r="E284" s="17" cm="1">
        <f t="array" ref="E284">INDEX(PolicyHoldersInforce,A284)*(1-POWER(1-INDEX(Qx,INDEX(Age,A284),Gender+1),1/12))</f>
        <v>4.8878908921855373E-6</v>
      </c>
      <c r="F284" s="18" cm="1">
        <f t="array" ref="F284">INDEX(Deaths,A284)*SumAssured</f>
        <v>2.4439454460927688</v>
      </c>
      <c r="G284" s="18" cm="1">
        <f t="array" ref="G284">INDEX(PolicyHoldersInforce,A284)*Premium</f>
        <v>3.3912679013932268</v>
      </c>
      <c r="H284" s="18" cm="1">
        <f t="array" ref="H284">INDEX(PolicyHoldersInforce,A284)*(Expense*(IF(A284=1,1,POWER(1+INDEX(Inflation,A284-1),(A284-1)/12))))</f>
        <v>1.1965911129967539</v>
      </c>
      <c r="I284" s="18" cm="1">
        <f t="array" ref="I284">INDEX(PremiumsReceived,A284)-INDEX(ExpensesPaid,A284)-INDEX(DeathBenefitsPaid,A284)</f>
        <v>-0.24926865769629591</v>
      </c>
      <c r="J284" s="18" cm="1">
        <f t="array" ref="J284">IF(A284=MaxT,INDEX(NetCF,A284),INDEX(NetCF,A284)+(INDEX(BEL,(A284+1))*(1/POWER(1+INDEX(Yield,A284),1/12))))</f>
        <v>-303.82832791823461</v>
      </c>
      <c r="K284" s="18"/>
    </row>
    <row r="285" spans="1:11" x14ac:dyDescent="0.2">
      <c r="A285" s="5">
        <v>284</v>
      </c>
      <c r="B285" s="16">
        <f t="shared" si="4"/>
        <v>45</v>
      </c>
      <c r="C285" s="17" cm="1">
        <f t="array" ref="C285">IF(A285=1,1,INDEX(PolicyHoldersInforce,(A285-1))-INDEX(Deaths,(A285-1))-INDEX(Lapses,(A285-1)))</f>
        <v>7.5367862387733506E-2</v>
      </c>
      <c r="D285" s="17" cm="1">
        <f t="array" ref="D285">(INDEX(PolicyHoldersInforce,A285)-INDEX(Deaths,A285))*(1-POWER(1-INDEX(LapseRate,(DurationInforce+A285)),1/12))</f>
        <v>6.587941796746896E-4</v>
      </c>
      <c r="E285" s="17" cm="1">
        <f t="array" ref="E285">INDEX(PolicyHoldersInforce,A285)*(1-POWER(1-INDEX(Qx,INDEX(Age,A285),Gender+1),1/12))</f>
        <v>4.8448513913574694E-6</v>
      </c>
      <c r="F285" s="18" cm="1">
        <f t="array" ref="F285">INDEX(Deaths,A285)*SumAssured</f>
        <v>2.4224256956787347</v>
      </c>
      <c r="G285" s="18" cm="1">
        <f t="array" ref="G285">INDEX(PolicyHoldersInforce,A285)*Premium</f>
        <v>3.3614066624929144</v>
      </c>
      <c r="H285" s="18" cm="1">
        <f t="array" ref="H285">INDEX(PolicyHoldersInforce,A285)*(Expense*(IF(A285=1,1,POWER(1+INDEX(Inflation,A285-1),(A285-1)/12))))</f>
        <v>1.1908868650758317</v>
      </c>
      <c r="I285" s="18" cm="1">
        <f t="array" ref="I285">INDEX(PremiumsReceived,A285)-INDEX(ExpensesPaid,A285)-INDEX(DeathBenefitsPaid,A285)</f>
        <v>-0.25190589826165199</v>
      </c>
      <c r="J285" s="18" cm="1">
        <f t="array" ref="J285">IF(A285=MaxT,INDEX(NetCF,A285),INDEX(NetCF,A285)+(INDEX(BEL,(A285+1))*(1/POWER(1+INDEX(Yield,A285),1/12))))</f>
        <v>-305.05674568206825</v>
      </c>
      <c r="K285" s="18"/>
    </row>
    <row r="286" spans="1:11" x14ac:dyDescent="0.2">
      <c r="A286" s="5">
        <v>285</v>
      </c>
      <c r="B286" s="16">
        <f t="shared" si="4"/>
        <v>45</v>
      </c>
      <c r="C286" s="17" cm="1">
        <f t="array" ref="C286">IF(A286=1,1,INDEX(PolicyHoldersInforce,(A286-1))-INDEX(Deaths,(A286-1))-INDEX(Lapses,(A286-1)))</f>
        <v>7.4704223356667446E-2</v>
      </c>
      <c r="D286" s="17" cm="1">
        <f t="array" ref="D286">(INDEX(PolicyHoldersInforce,A286)-INDEX(Deaths,A286))*(1-POWER(1-INDEX(LapseRate,(DurationInforce+A286)),1/12))</f>
        <v>6.5299327837246E-4</v>
      </c>
      <c r="E286" s="17" cm="1">
        <f t="array" ref="E286">INDEX(PolicyHoldersInforce,A286)*(1-POWER(1-INDEX(Qx,INDEX(Age,A286),Gender+1),1/12))</f>
        <v>4.8021908676122341E-6</v>
      </c>
      <c r="F286" s="18" cm="1">
        <f t="array" ref="F286">INDEX(Deaths,A286)*SumAssured</f>
        <v>2.401095433806117</v>
      </c>
      <c r="G286" s="18" cm="1">
        <f t="array" ref="G286">INDEX(PolicyHoldersInforce,A286)*Premium</f>
        <v>3.3318083617073682</v>
      </c>
      <c r="H286" s="18" cm="1">
        <f t="array" ref="H286">INDEX(PolicyHoldersInforce,A286)*(Expense*(IF(A286=1,1,POWER(1+INDEX(Inflation,A286-1),(A286-1)/12))))</f>
        <v>1.1852098097723289</v>
      </c>
      <c r="I286" s="18" cm="1">
        <f t="array" ref="I286">INDEX(PremiumsReceived,A286)-INDEX(ExpensesPaid,A286)-INDEX(DeathBenefitsPaid,A286)</f>
        <v>-0.254496881871078</v>
      </c>
      <c r="J286" s="18" cm="1">
        <f t="array" ref="J286">IF(A286=MaxT,INDEX(NetCF,A286),INDEX(NetCF,A286)+(INDEX(BEL,(A286+1))*(1/POWER(1+INDEX(Yield,A286),1/12))))</f>
        <v>-306.28849275401558</v>
      </c>
      <c r="K286" s="18"/>
    </row>
    <row r="287" spans="1:11" x14ac:dyDescent="0.2">
      <c r="A287" s="5">
        <v>286</v>
      </c>
      <c r="B287" s="16">
        <f t="shared" si="4"/>
        <v>45</v>
      </c>
      <c r="C287" s="17" cm="1">
        <f t="array" ref="C287">IF(A287=1,1,INDEX(PolicyHoldersInforce,(A287-1))-INDEX(Deaths,(A287-1))-INDEX(Lapses,(A287-1)))</f>
        <v>7.404642788742738E-2</v>
      </c>
      <c r="D287" s="17" cm="1">
        <f t="array" ref="D287">(INDEX(PolicyHoldersInforce,A287)-INDEX(Deaths,A287))*(1-POWER(1-INDEX(LapseRate,(DurationInforce+A287)),1/12))</f>
        <v>6.4724345593060353E-4</v>
      </c>
      <c r="E287" s="17" cm="1">
        <f t="array" ref="E287">INDEX(PolicyHoldersInforce,A287)*(1-POWER(1-INDEX(Qx,INDEX(Age,A287),Gender+1),1/12))</f>
        <v>4.759905983930897E-6</v>
      </c>
      <c r="F287" s="18" cm="1">
        <f t="array" ref="F287">INDEX(Deaths,A287)*SumAssured</f>
        <v>2.3799529919654483</v>
      </c>
      <c r="G287" s="18" cm="1">
        <f t="array" ref="G287">INDEX(PolicyHoldersInforce,A287)*Premium</f>
        <v>3.3024706837792612</v>
      </c>
      <c r="H287" s="18" cm="1">
        <f t="array" ref="H287">INDEX(PolicyHoldersInforce,A287)*(Expense*(IF(A287=1,1,POWER(1+INDEX(Inflation,A287-1),(A287-1)/12))))</f>
        <v>1.1795598174568094</v>
      </c>
      <c r="I287" s="18" cm="1">
        <f t="array" ref="I287">INDEX(PremiumsReceived,A287)-INDEX(ExpensesPaid,A287)-INDEX(DeathBenefitsPaid,A287)</f>
        <v>-0.25704212564299622</v>
      </c>
      <c r="J287" s="18" cm="1">
        <f t="array" ref="J287">IF(A287=MaxT,INDEX(NetCF,A287),INDEX(NetCF,A287)+(INDEX(BEL,(A287+1))*(1/POWER(1+INDEX(Yield,A287),1/12))))</f>
        <v>-307.52363182176612</v>
      </c>
      <c r="K287" s="18"/>
    </row>
    <row r="288" spans="1:11" x14ac:dyDescent="0.2">
      <c r="A288" s="5">
        <v>287</v>
      </c>
      <c r="B288" s="16">
        <f t="shared" si="4"/>
        <v>45</v>
      </c>
      <c r="C288" s="17" cm="1">
        <f t="array" ref="C288">IF(A288=1,1,INDEX(PolicyHoldersInforce,(A288-1))-INDEX(Deaths,(A288-1))-INDEX(Lapses,(A288-1)))</f>
        <v>7.3394424525512841E-2</v>
      </c>
      <c r="D288" s="17" cm="1">
        <f t="array" ref="D288">(INDEX(PolicyHoldersInforce,A288)-INDEX(Deaths,A288))*(1-POWER(1-INDEX(LapseRate,(DurationInforce+A288)),1/12))</f>
        <v>6.4154426258280941E-4</v>
      </c>
      <c r="E288" s="17" cm="1">
        <f t="array" ref="E288">INDEX(PolicyHoldersInforce,A288)*(1-POWER(1-INDEX(Qx,INDEX(Age,A288),Gender+1),1/12))</f>
        <v>4.7179934326780764E-6</v>
      </c>
      <c r="F288" s="18" cm="1">
        <f t="array" ref="F288">INDEX(Deaths,A288)*SumAssured</f>
        <v>2.3589967163390382</v>
      </c>
      <c r="G288" s="18" cm="1">
        <f t="array" ref="G288">INDEX(PolicyHoldersInforce,A288)*Premium</f>
        <v>3.2733913338378726</v>
      </c>
      <c r="H288" s="18" cm="1">
        <f t="array" ref="H288">INDEX(PolicyHoldersInforce,A288)*(Expense*(IF(A288=1,1,POWER(1+INDEX(Inflation,A288-1),(A288-1)/12))))</f>
        <v>1.1739367591177912</v>
      </c>
      <c r="I288" s="18" cm="1">
        <f t="array" ref="I288">INDEX(PremiumsReceived,A288)-INDEX(ExpensesPaid,A288)-INDEX(DeathBenefitsPaid,A288)</f>
        <v>-0.25954214161895672</v>
      </c>
      <c r="J288" s="18" cm="1">
        <f t="array" ref="J288">IF(A288=MaxT,INDEX(NetCF,A288),INDEX(NetCF,A288)+(INDEX(BEL,(A288+1))*(1/POWER(1+INDEX(Yield,A288),1/12))))</f>
        <v>-308.76222535850951</v>
      </c>
      <c r="K288" s="18"/>
    </row>
    <row r="289" spans="1:11" x14ac:dyDescent="0.2">
      <c r="A289" s="5">
        <v>288</v>
      </c>
      <c r="B289" s="16">
        <f t="shared" si="4"/>
        <v>46</v>
      </c>
      <c r="C289" s="17" cm="1">
        <f t="array" ref="C289">IF(A289=1,1,INDEX(PolicyHoldersInforce,(A289-1))-INDEX(Deaths,(A289-1))-INDEX(Lapses,(A289-1)))</f>
        <v>7.2748162269497346E-2</v>
      </c>
      <c r="D289" s="17" cm="1">
        <f t="array" ref="D289">(INDEX(PolicyHoldersInforce,A289)-INDEX(Deaths,A289))*(1-POWER(1-INDEX(LapseRate,(DurationInforce+A289)),1/12))</f>
        <v>6.3589162925203619E-4</v>
      </c>
      <c r="E289" s="17" cm="1">
        <f t="array" ref="E289">INDEX(PolicyHoldersInforce,A289)*(1-POWER(1-INDEX(Qx,INDEX(Age,A289),Gender+1),1/12))</f>
        <v>5.0909354450980529E-6</v>
      </c>
      <c r="F289" s="18" cm="1">
        <f t="array" ref="F289">INDEX(Deaths,A289)*SumAssured</f>
        <v>2.5454677225490263</v>
      </c>
      <c r="G289" s="18" cm="1">
        <f t="array" ref="G289">INDEX(PolicyHoldersInforce,A289)*Premium</f>
        <v>3.2445680372195818</v>
      </c>
      <c r="H289" s="18" cm="1">
        <f t="array" ref="H289">INDEX(PolicyHoldersInforce,A289)*(Expense*(IF(A289=1,1,POWER(1+INDEX(Inflation,A289-1),(A289-1)/12))))</f>
        <v>1.1683405063588004</v>
      </c>
      <c r="I289" s="18" cm="1">
        <f t="array" ref="I289">INDEX(PremiumsReceived,A289)-INDEX(ExpensesPaid,A289)-INDEX(DeathBenefitsPaid,A289)</f>
        <v>-0.46924019168824493</v>
      </c>
      <c r="J289" s="18" cm="1">
        <f t="array" ref="J289">IF(A289=MaxT,INDEX(NetCF,A289),INDEX(NetCF,A289)+(INDEX(BEL,(A289+1))*(1/POWER(1+INDEX(Yield,A289),1/12))))</f>
        <v>-310.00433562699277</v>
      </c>
      <c r="K289" s="18"/>
    </row>
    <row r="290" spans="1:11" x14ac:dyDescent="0.2">
      <c r="A290" s="5">
        <v>289</v>
      </c>
      <c r="B290" s="16">
        <f t="shared" si="4"/>
        <v>46</v>
      </c>
      <c r="C290" s="17" cm="1">
        <f t="array" ref="C290">IF(A290=1,1,INDEX(PolicyHoldersInforce,(A290-1))-INDEX(Deaths,(A290-1))-INDEX(Lapses,(A290-1)))</f>
        <v>7.2107179704800212E-2</v>
      </c>
      <c r="D290" s="17" cm="1">
        <f t="array" ref="D290">(INDEX(PolicyHoldersInforce,A290)-INDEX(Deaths,A290))*(1-POWER(1-INDEX(LapseRate,(DurationInforce+A290)),1/12))</f>
        <v>6.3028880115752759E-4</v>
      </c>
      <c r="E290" s="17" cm="1">
        <f t="array" ref="E290">INDEX(PolicyHoldersInforce,A290)*(1-POWER(1-INDEX(Qx,INDEX(Age,A290),Gender+1),1/12))</f>
        <v>5.0460793173759828E-6</v>
      </c>
      <c r="F290" s="18" cm="1">
        <f t="array" ref="F290">INDEX(Deaths,A290)*SumAssured</f>
        <v>2.5230396586879915</v>
      </c>
      <c r="G290" s="18" cm="1">
        <f t="array" ref="G290">INDEX(PolicyHoldersInforce,A290)*Premium</f>
        <v>3.2159802148340897</v>
      </c>
      <c r="H290" s="18" cm="1">
        <f t="array" ref="H290">INDEX(PolicyHoldersInforce,A290)*(Expense*(IF(A290=1,1,POWER(1+INDEX(Inflation,A290-1),(A290-1)/12))))</f>
        <v>1.1627643060365243</v>
      </c>
      <c r="I290" s="18" cm="1">
        <f t="array" ref="I290">INDEX(PremiumsReceived,A290)-INDEX(ExpensesPaid,A290)-INDEX(DeathBenefitsPaid,A290)</f>
        <v>-0.46982374989042608</v>
      </c>
      <c r="J290" s="18" cm="1">
        <f t="array" ref="J290">IF(A290=MaxT,INDEX(NetCF,A290),INDEX(NetCF,A290)+(INDEX(BEL,(A290+1))*(1/POWER(1+INDEX(Yield,A290),1/12))))</f>
        <v>-311.04177316408413</v>
      </c>
      <c r="K290" s="18"/>
    </row>
    <row r="291" spans="1:11" x14ac:dyDescent="0.2">
      <c r="A291" s="5">
        <v>290</v>
      </c>
      <c r="B291" s="16">
        <f t="shared" si="4"/>
        <v>46</v>
      </c>
      <c r="C291" s="17" cm="1">
        <f t="array" ref="C291">IF(A291=1,1,INDEX(PolicyHoldersInforce,(A291-1))-INDEX(Deaths,(A291-1))-INDEX(Lapses,(A291-1)))</f>
        <v>7.1471844824325309E-2</v>
      </c>
      <c r="D291" s="17" cm="1">
        <f t="array" ref="D291">(INDEX(PolicyHoldersInforce,A291)-INDEX(Deaths,A291))*(1-POWER(1-INDEX(LapseRate,(DurationInforce+A291)),1/12))</f>
        <v>6.2473533946636915E-4</v>
      </c>
      <c r="E291" s="17" cm="1">
        <f t="array" ref="E291">INDEX(PolicyHoldersInforce,A291)*(1-POWER(1-INDEX(Qx,INDEX(Age,A291),Gender+1),1/12))</f>
        <v>5.0016184160746587E-6</v>
      </c>
      <c r="F291" s="18" cm="1">
        <f t="array" ref="F291">INDEX(Deaths,A291)*SumAssured</f>
        <v>2.5008092080373294</v>
      </c>
      <c r="G291" s="18" cm="1">
        <f t="array" ref="G291">INDEX(PolicyHoldersInforce,A291)*Premium</f>
        <v>3.1876442791649087</v>
      </c>
      <c r="H291" s="18" cm="1">
        <f t="array" ref="H291">INDEX(PolicyHoldersInforce,A291)*(Expense*(IF(A291=1,1,POWER(1+INDEX(Inflation,A291-1),(A291-1)/12))))</f>
        <v>1.1572147195394709</v>
      </c>
      <c r="I291" s="18" cm="1">
        <f t="array" ref="I291">INDEX(PremiumsReceived,A291)-INDEX(ExpensesPaid,A291)-INDEX(DeathBenefitsPaid,A291)</f>
        <v>-0.47037964841189162</v>
      </c>
      <c r="J291" s="18" cm="1">
        <f t="array" ref="J291">IF(A291=MaxT,INDEX(NetCF,A291),INDEX(NetCF,A291)+(INDEX(BEL,(A291+1))*(1/POWER(1+INDEX(Yield,A291),1/12))))</f>
        <v>-312.08367408214446</v>
      </c>
      <c r="K291" s="18"/>
    </row>
    <row r="292" spans="1:11" x14ac:dyDescent="0.2">
      <c r="A292" s="5">
        <v>291</v>
      </c>
      <c r="B292" s="16">
        <f t="shared" si="4"/>
        <v>46</v>
      </c>
      <c r="C292" s="17" cm="1">
        <f t="array" ref="C292">IF(A292=1,1,INDEX(PolicyHoldersInforce,(A292-1))-INDEX(Deaths,(A292-1))-INDEX(Lapses,(A292-1)))</f>
        <v>7.0842107866442863E-2</v>
      </c>
      <c r="D292" s="17" cm="1">
        <f t="array" ref="D292">(INDEX(PolicyHoldersInforce,A292)-INDEX(Deaths,A292))*(1-POWER(1-INDEX(LapseRate,(DurationInforce+A292)),1/12))</f>
        <v>6.1923080921219402E-4</v>
      </c>
      <c r="E292" s="17" cm="1">
        <f t="array" ref="E292">INDEX(PolicyHoldersInforce,A292)*(1-POWER(1-INDEX(Qx,INDEX(Age,A292),Gender+1),1/12))</f>
        <v>4.9575492588621992E-6</v>
      </c>
      <c r="F292" s="18" cm="1">
        <f t="array" ref="F292">INDEX(Deaths,A292)*SumAssured</f>
        <v>2.4787746294310997</v>
      </c>
      <c r="G292" s="18" cm="1">
        <f t="array" ref="G292">INDEX(PolicyHoldersInforce,A292)*Premium</f>
        <v>3.1595580108433516</v>
      </c>
      <c r="H292" s="18" cm="1">
        <f t="array" ref="H292">INDEX(PolicyHoldersInforce,A292)*(Expense*(IF(A292=1,1,POWER(1+INDEX(Inflation,A292-1),(A292-1)/12))))</f>
        <v>1.1516916198464302</v>
      </c>
      <c r="I292" s="18" cm="1">
        <f t="array" ref="I292">INDEX(PremiumsReceived,A292)-INDEX(ExpensesPaid,A292)-INDEX(DeathBenefitsPaid,A292)</f>
        <v>-0.47090823843417828</v>
      </c>
      <c r="J292" s="18" cm="1">
        <f t="array" ref="J292">IF(A292=MaxT,INDEX(NetCF,A292),INDEX(NetCF,A292)+(INDEX(BEL,(A292+1))*(1/POWER(1+INDEX(Yield,A292),1/12))))</f>
        <v>-313.13008790122188</v>
      </c>
      <c r="K292" s="18"/>
    </row>
    <row r="293" spans="1:11" x14ac:dyDescent="0.2">
      <c r="A293" s="5">
        <v>292</v>
      </c>
      <c r="B293" s="16">
        <f t="shared" si="4"/>
        <v>46</v>
      </c>
      <c r="C293" s="17" cm="1">
        <f t="array" ref="C293">IF(A293=1,1,INDEX(PolicyHoldersInforce,(A293-1))-INDEX(Deaths,(A293-1))-INDEX(Lapses,(A293-1)))</f>
        <v>7.0217919507971807E-2</v>
      </c>
      <c r="D293" s="17" cm="1">
        <f t="array" ref="D293">(INDEX(PolicyHoldersInforce,A293)-INDEX(Deaths,A293))*(1-POWER(1-INDEX(LapseRate,(DurationInforce+A293)),1/12))</f>
        <v>6.1377477926111525E-4</v>
      </c>
      <c r="E293" s="17" cm="1">
        <f t="array" ref="E293">INDEX(PolicyHoldersInforce,A293)*(1-POWER(1-INDEX(Qx,INDEX(Age,A293),Gender+1),1/12))</f>
        <v>4.9138683940894789E-6</v>
      </c>
      <c r="F293" s="18" cm="1">
        <f t="array" ref="F293">INDEX(Deaths,A293)*SumAssured</f>
        <v>2.4569341970447396</v>
      </c>
      <c r="G293" s="18" cm="1">
        <f t="array" ref="G293">INDEX(PolicyHoldersInforce,A293)*Premium</f>
        <v>3.1317192100555427</v>
      </c>
      <c r="H293" s="18" cm="1">
        <f t="array" ref="H293">INDEX(PolicyHoldersInforce,A293)*(Expense*(IF(A293=1,1,POWER(1+INDEX(Inflation,A293-1),(A293-1)/12))))</f>
        <v>1.1461948805424376</v>
      </c>
      <c r="I293" s="18" cm="1">
        <f t="array" ref="I293">INDEX(PremiumsReceived,A293)-INDEX(ExpensesPaid,A293)-INDEX(DeathBenefitsPaid,A293)</f>
        <v>-0.4714098675316345</v>
      </c>
      <c r="J293" s="18" cm="1">
        <f t="array" ref="J293">IF(A293=MaxT,INDEX(NetCF,A293),INDEX(NetCF,A293)+(INDEX(BEL,(A293+1))*(1/POWER(1+INDEX(Yield,A293),1/12))))</f>
        <v>-314.18106402951503</v>
      </c>
      <c r="K293" s="18"/>
    </row>
    <row r="294" spans="1:11" x14ac:dyDescent="0.2">
      <c r="A294" s="5">
        <v>293</v>
      </c>
      <c r="B294" s="16">
        <f t="shared" si="4"/>
        <v>46</v>
      </c>
      <c r="C294" s="17" cm="1">
        <f t="array" ref="C294">IF(A294=1,1,INDEX(PolicyHoldersInforce,(A294-1))-INDEX(Deaths,(A294-1))-INDEX(Lapses,(A294-1)))</f>
        <v>6.9599230860316608E-2</v>
      </c>
      <c r="D294" s="17" cm="1">
        <f t="array" ref="D294">(INDEX(PolicyHoldersInforce,A294)-INDEX(Deaths,A294))*(1-POWER(1-INDEX(LapseRate,(DurationInforce+A294)),1/12))</f>
        <v>6.083668222779578E-4</v>
      </c>
      <c r="E294" s="17" cm="1">
        <f t="array" ref="E294">INDEX(PolicyHoldersInforce,A294)*(1-POWER(1-INDEX(Qx,INDEX(Age,A294),Gender+1),1/12))</f>
        <v>4.8705724005197786E-6</v>
      </c>
      <c r="F294" s="18" cm="1">
        <f t="array" ref="F294">INDEX(Deaths,A294)*SumAssured</f>
        <v>2.4352862002598892</v>
      </c>
      <c r="G294" s="18" cm="1">
        <f t="array" ref="G294">INDEX(PolicyHoldersInforce,A294)*Premium</f>
        <v>3.1041256963701209</v>
      </c>
      <c r="H294" s="18" cm="1">
        <f t="array" ref="H294">INDEX(PolicyHoldersInforce,A294)*(Expense*(IF(A294=1,1,POWER(1+INDEX(Inflation,A294-1),(A294-1)/12))))</f>
        <v>1.1407243758158747</v>
      </c>
      <c r="I294" s="18" cm="1">
        <f t="array" ref="I294">INDEX(PremiumsReceived,A294)-INDEX(ExpensesPaid,A294)-INDEX(DeathBenefitsPaid,A294)</f>
        <v>-0.47188487970564297</v>
      </c>
      <c r="J294" s="18" cm="1">
        <f t="array" ref="J294">IF(A294=MaxT,INDEX(NetCF,A294),INDEX(NetCF,A294)+(INDEX(BEL,(A294+1))*(1/POWER(1+INDEX(Yield,A294),1/12))))</f>
        <v>-315.23665176645312</v>
      </c>
      <c r="K294" s="18"/>
    </row>
    <row r="295" spans="1:11" x14ac:dyDescent="0.2">
      <c r="A295" s="5">
        <v>294</v>
      </c>
      <c r="B295" s="16">
        <f t="shared" si="4"/>
        <v>46</v>
      </c>
      <c r="C295" s="17" cm="1">
        <f t="array" ref="C295">IF(A295=1,1,INDEX(PolicyHoldersInforce,(A295-1))-INDEX(Deaths,(A295-1))-INDEX(Lapses,(A295-1)))</f>
        <v>6.8985993465638135E-2</v>
      </c>
      <c r="D295" s="17" cm="1">
        <f t="array" ref="D295">(INDEX(PolicyHoldersInforce,A295)-INDEX(Deaths,A295))*(1-POWER(1-INDEX(LapseRate,(DurationInforce+A295)),1/12))</f>
        <v>6.0300651469278764E-4</v>
      </c>
      <c r="E295" s="17" cm="1">
        <f t="array" ref="E295">INDEX(PolicyHoldersInforce,A295)*(1-POWER(1-INDEX(Qx,INDEX(Age,A295),Gender+1),1/12))</f>
        <v>4.8276578870608286E-6</v>
      </c>
      <c r="F295" s="18" cm="1">
        <f t="array" ref="F295">INDEX(Deaths,A295)*SumAssured</f>
        <v>2.4138289435304143</v>
      </c>
      <c r="G295" s="18" cm="1">
        <f t="array" ref="G295">INDEX(PolicyHoldersInforce,A295)*Premium</f>
        <v>3.076775308567461</v>
      </c>
      <c r="H295" s="18" cm="1">
        <f t="array" ref="H295">INDEX(PolicyHoldersInforce,A295)*(Expense*(IF(A295=1,1,POWER(1+INDEX(Inflation,A295-1),(A295-1)/12))))</f>
        <v>1.1352799804555915</v>
      </c>
      <c r="I295" s="18" cm="1">
        <f t="array" ref="I295">INDEX(PremiumsReceived,A295)-INDEX(ExpensesPaid,A295)-INDEX(DeathBenefitsPaid,A295)</f>
        <v>-0.47233361541854491</v>
      </c>
      <c r="J295" s="18" cm="1">
        <f t="array" ref="J295">IF(A295=MaxT,INDEX(NetCF,A295),INDEX(NetCF,A295)+(INDEX(BEL,(A295+1))*(1/POWER(1+INDEX(Yield,A295),1/12))))</f>
        <v>-316.29690030575711</v>
      </c>
      <c r="K295" s="18"/>
    </row>
    <row r="296" spans="1:11" x14ac:dyDescent="0.2">
      <c r="A296" s="5">
        <v>295</v>
      </c>
      <c r="B296" s="16">
        <f t="shared" si="4"/>
        <v>46</v>
      </c>
      <c r="C296" s="17" cm="1">
        <f t="array" ref="C296">IF(A296=1,1,INDEX(PolicyHoldersInforce,(A296-1))-INDEX(Deaths,(A296-1))-INDEX(Lapses,(A296-1)))</f>
        <v>6.837815929305828E-2</v>
      </c>
      <c r="D296" s="17" cm="1">
        <f t="array" ref="D296">(INDEX(PolicyHoldersInforce,A296)-INDEX(Deaths,A296))*(1-POWER(1-INDEX(LapseRate,(DurationInforce+A296)),1/12))</f>
        <v>5.9769343666773729E-4</v>
      </c>
      <c r="E296" s="17" cm="1">
        <f t="array" ref="E296">INDEX(PolicyHoldersInforce,A296)*(1-POWER(1-INDEX(Qx,INDEX(Age,A296),Gender+1),1/12))</f>
        <v>4.7851214924992012E-6</v>
      </c>
      <c r="F296" s="18" cm="1">
        <f t="array" ref="F296">INDEX(Deaths,A296)*SumAssured</f>
        <v>2.3925607462496008</v>
      </c>
      <c r="G296" s="18" cm="1">
        <f t="array" ref="G296">INDEX(PolicyHoldersInforce,A296)*Premium</f>
        <v>3.0496659044703995</v>
      </c>
      <c r="H296" s="18" cm="1">
        <f t="array" ref="H296">INDEX(PolicyHoldersInforce,A296)*(Expense*(IF(A296=1,1,POWER(1+INDEX(Inflation,A296-1),(A296-1)/12))))</f>
        <v>1.1298615698480381</v>
      </c>
      <c r="I296" s="18" cm="1">
        <f t="array" ref="I296">INDEX(PremiumsReceived,A296)-INDEX(ExpensesPaid,A296)-INDEX(DeathBenefitsPaid,A296)</f>
        <v>-0.47275641162723936</v>
      </c>
      <c r="J296" s="18" cm="1">
        <f t="array" ref="J296">IF(A296=MaxT,INDEX(NetCF,A296),INDEX(NetCF,A296)+(INDEX(BEL,(A296+1))*(1/POWER(1+INDEX(Yield,A296),1/12))))</f>
        <v>-317.36185873848132</v>
      </c>
      <c r="K296" s="18"/>
    </row>
    <row r="297" spans="1:11" x14ac:dyDescent="0.2">
      <c r="A297" s="5">
        <v>296</v>
      </c>
      <c r="B297" s="16">
        <f t="shared" si="4"/>
        <v>46</v>
      </c>
      <c r="C297" s="17" cm="1">
        <f t="array" ref="C297">IF(A297=1,1,INDEX(PolicyHoldersInforce,(A297-1))-INDEX(Deaths,(A297-1))-INDEX(Lapses,(A297-1)))</f>
        <v>6.7775680734898036E-2</v>
      </c>
      <c r="D297" s="17" cm="1">
        <f t="array" ref="D297">(INDEX(PolicyHoldersInforce,A297)-INDEX(Deaths,A297))*(1-POWER(1-INDEX(LapseRate,(DurationInforce+A297)),1/12))</f>
        <v>5.9242717206412171E-4</v>
      </c>
      <c r="E297" s="17" cm="1">
        <f t="array" ref="E297">INDEX(PolicyHoldersInforce,A297)*(1-POWER(1-INDEX(Qx,INDEX(Age,A297),Gender+1),1/12))</f>
        <v>4.7429598852370534E-6</v>
      </c>
      <c r="F297" s="18" cm="1">
        <f t="array" ref="F297">INDEX(Deaths,A297)*SumAssured</f>
        <v>2.3714799426185267</v>
      </c>
      <c r="G297" s="18" cm="1">
        <f t="array" ref="G297">INDEX(PolicyHoldersInforce,A297)*Premium</f>
        <v>3.0227953607764526</v>
      </c>
      <c r="H297" s="18" cm="1">
        <f t="array" ref="H297">INDEX(PolicyHoldersInforce,A297)*(Expense*(IF(A297=1,1,POWER(1+INDEX(Inflation,A297-1),(A297-1)/12))))</f>
        <v>1.1244690199744161</v>
      </c>
      <c r="I297" s="18" cm="1">
        <f t="array" ref="I297">INDEX(PremiumsReceived,A297)-INDEX(ExpensesPaid,A297)-INDEX(DeathBenefitsPaid,A297)</f>
        <v>-0.47315360181649013</v>
      </c>
      <c r="J297" s="18" cm="1">
        <f t="array" ref="J297">IF(A297=MaxT,INDEX(NetCF,A297),INDEX(NetCF,A297)+(INDEX(BEL,(A297+1))*(1/POWER(1+INDEX(Yield,A297),1/12))))</f>
        <v>-318.43157605603619</v>
      </c>
      <c r="K297" s="18"/>
    </row>
    <row r="298" spans="1:11" x14ac:dyDescent="0.2">
      <c r="A298" s="5">
        <v>297</v>
      </c>
      <c r="B298" s="16">
        <f t="shared" si="4"/>
        <v>46</v>
      </c>
      <c r="C298" s="17" cm="1">
        <f t="array" ref="C298">IF(A298=1,1,INDEX(PolicyHoldersInforce,(A298-1))-INDEX(Deaths,(A298-1))-INDEX(Lapses,(A298-1)))</f>
        <v>6.7178510602948674E-2</v>
      </c>
      <c r="D298" s="17" cm="1">
        <f t="array" ref="D298">(INDEX(PolicyHoldersInforce,A298)-INDEX(Deaths,A298))*(1-POWER(1-INDEX(LapseRate,(DurationInforce+A298)),1/12))</f>
        <v>5.8720730840984559E-4</v>
      </c>
      <c r="E298" s="17" cm="1">
        <f t="array" ref="E298">INDEX(PolicyHoldersInforce,A298)*(1-POWER(1-INDEX(Qx,INDEX(Age,A298),Gender+1),1/12))</f>
        <v>4.7011697630311815E-6</v>
      </c>
      <c r="F298" s="18" cm="1">
        <f t="array" ref="F298">INDEX(Deaths,A298)*SumAssured</f>
        <v>2.3505848815155908</v>
      </c>
      <c r="G298" s="18" cm="1">
        <f t="array" ref="G298">INDEX(PolicyHoldersInforce,A298)*Premium</f>
        <v>2.996161572891511</v>
      </c>
      <c r="H298" s="18" cm="1">
        <f t="array" ref="H298">INDEX(PolicyHoldersInforce,A298)*(Expense*(IF(A298=1,1,POWER(1+INDEX(Inflation,A298-1),(A298-1)/12))))</f>
        <v>1.1191022074078372</v>
      </c>
      <c r="I298" s="18" cm="1">
        <f t="array" ref="I298">INDEX(PremiumsReceived,A298)-INDEX(ExpensesPaid,A298)-INDEX(DeathBenefitsPaid,A298)</f>
        <v>-0.47352551603191695</v>
      </c>
      <c r="J298" s="18" cm="1">
        <f t="array" ref="J298">IF(A298=MaxT,INDEX(NetCF,A298),INDEX(NetCF,A298)+(INDEX(BEL,(A298+1))*(1/POWER(1+INDEX(Yield,A298),1/12))))</f>
        <v>-319.50610115319233</v>
      </c>
      <c r="K298" s="18"/>
    </row>
    <row r="299" spans="1:11" x14ac:dyDescent="0.2">
      <c r="A299" s="5">
        <v>298</v>
      </c>
      <c r="B299" s="16">
        <f t="shared" si="4"/>
        <v>46</v>
      </c>
      <c r="C299" s="17" cm="1">
        <f t="array" ref="C299">IF(A299=1,1,INDEX(PolicyHoldersInforce,(A299-1))-INDEX(Deaths,(A299-1))-INDEX(Lapses,(A299-1)))</f>
        <v>6.6586602124775796E-2</v>
      </c>
      <c r="D299" s="17" cm="1">
        <f t="array" ref="D299">(INDEX(PolicyHoldersInforce,A299)-INDEX(Deaths,A299))*(1-POWER(1-INDEX(LapseRate,(DurationInforce+A299)),1/12))</f>
        <v>5.8203343686709656E-4</v>
      </c>
      <c r="E299" s="17" cm="1">
        <f t="array" ref="E299">INDEX(PolicyHoldersInforce,A299)*(1-POWER(1-INDEX(Qx,INDEX(Age,A299),Gender+1),1/12))</f>
        <v>4.6597478527343792E-6</v>
      </c>
      <c r="F299" s="18" cm="1">
        <f t="array" ref="F299">INDEX(Deaths,A299)*SumAssured</f>
        <v>2.3298739263671897</v>
      </c>
      <c r="G299" s="18" cm="1">
        <f t="array" ref="G299">INDEX(PolicyHoldersInforce,A299)*Premium</f>
        <v>2.9697624547650006</v>
      </c>
      <c r="H299" s="18" cm="1">
        <f t="array" ref="H299">INDEX(PolicyHoldersInforce,A299)*(Expense*(IF(A299=1,1,POWER(1+INDEX(Inflation,A299-1),(A299-1)/12))))</f>
        <v>1.1137610093104995</v>
      </c>
      <c r="I299" s="18" cm="1">
        <f t="array" ref="I299">INDEX(PremiumsReceived,A299)-INDEX(ExpensesPaid,A299)-INDEX(DeathBenefitsPaid,A299)</f>
        <v>-0.47387248091268863</v>
      </c>
      <c r="J299" s="18" cm="1">
        <f t="array" ref="J299">IF(A299=MaxT,INDEX(NetCF,A299),INDEX(NetCF,A299)+(INDEX(BEL,(A299+1))*(1/POWER(1+INDEX(Yield,A299),1/12))))</f>
        <v>-320.58548283106592</v>
      </c>
      <c r="K299" s="18"/>
    </row>
    <row r="300" spans="1:11" x14ac:dyDescent="0.2">
      <c r="A300" s="5">
        <v>299</v>
      </c>
      <c r="B300" s="16">
        <f t="shared" si="4"/>
        <v>46</v>
      </c>
      <c r="C300" s="17" cm="1">
        <f t="array" ref="C300">IF(A300=1,1,INDEX(PolicyHoldersInforce,(A300-1))-INDEX(Deaths,(A300-1))-INDEX(Lapses,(A300-1)))</f>
        <v>6.5999908940055974E-2</v>
      </c>
      <c r="D300" s="17" cm="1">
        <f t="array" ref="D300">(INDEX(PolicyHoldersInforce,A300)-INDEX(Deaths,A300))*(1-POWER(1-INDEX(LapseRate,(DurationInforce+A300)),1/12))</f>
        <v>5.769051522003238E-4</v>
      </c>
      <c r="E300" s="17" cm="1">
        <f t="array" ref="E300">INDEX(PolicyHoldersInforce,A300)*(1-POWER(1-INDEX(Qx,INDEX(Age,A300),Gender+1),1/12))</f>
        <v>4.6186909100390726E-6</v>
      </c>
      <c r="F300" s="18" cm="1">
        <f t="array" ref="F300">INDEX(Deaths,A300)*SumAssured</f>
        <v>2.3093454550195363</v>
      </c>
      <c r="G300" s="18" cm="1">
        <f t="array" ref="G300">INDEX(PolicyHoldersInforce,A300)*Premium</f>
        <v>2.9435959387264967</v>
      </c>
      <c r="H300" s="18" cm="1">
        <f t="array" ref="H300">INDEX(PolicyHoldersInforce,A300)*(Expense*(IF(A300=1,1,POWER(1+INDEX(Inflation,A300-1),(A300-1)/12))))</f>
        <v>1.1084453034308754</v>
      </c>
      <c r="I300" s="18" cm="1">
        <f t="array" ref="I300">INDEX(PremiumsReceived,A300)-INDEX(ExpensesPaid,A300)-INDEX(DeathBenefitsPaid,A300)</f>
        <v>-0.47419481972391497</v>
      </c>
      <c r="J300" s="18" cm="1">
        <f t="array" ref="J300">IF(A300=MaxT,INDEX(NetCF,A300),INDEX(NetCF,A300)+(INDEX(BEL,(A300+1))*(1/POWER(1+INDEX(Yield,A300),1/12))))</f>
        <v>-321.66976980008599</v>
      </c>
      <c r="K300" s="18"/>
    </row>
    <row r="301" spans="1:11" x14ac:dyDescent="0.2">
      <c r="A301" s="5">
        <v>300</v>
      </c>
      <c r="B301" s="16">
        <f t="shared" si="4"/>
        <v>47</v>
      </c>
      <c r="C301" s="17" cm="1">
        <f t="array" ref="C301">IF(A301=1,1,INDEX(PolicyHoldersInforce,(A301-1))-INDEX(Deaths,(A301-1))-INDEX(Lapses,(A301-1)))</f>
        <v>6.5418385096945614E-2</v>
      </c>
      <c r="D301" s="17" cm="1">
        <f t="array" ref="D301">(INDEX(PolicyHoldersInforce,A301)-INDEX(Deaths,A301))*(1-POWER(1-INDEX(LapseRate,(DurationInforce+A301)),1/12))</f>
        <v>5.7181839083357599E-4</v>
      </c>
      <c r="E301" s="17" cm="1">
        <f t="array" ref="E301">INDEX(PolicyHoldersInforce,A301)*(1-POWER(1-INDEX(Qx,INDEX(Age,A301),Gender+1),1/12))</f>
        <v>4.9969014497291641E-6</v>
      </c>
      <c r="F301" s="18" cm="1">
        <f t="array" ref="F301">INDEX(Deaths,A301)*SumAssured</f>
        <v>2.4984507248645822</v>
      </c>
      <c r="G301" s="18" cm="1">
        <f t="array" ref="G301">INDEX(PolicyHoldersInforce,A301)*Premium</f>
        <v>2.9176599753237746</v>
      </c>
      <c r="H301" s="18" cm="1">
        <f t="array" ref="H301">INDEX(PolicyHoldersInforce,A301)*(Expense*(IF(A301=1,1,POWER(1+INDEX(Inflation,A301-1),(A301-1)/12))))</f>
        <v>1.1031549681009138</v>
      </c>
      <c r="I301" s="18" cm="1">
        <f t="array" ref="I301">INDEX(PremiumsReceived,A301)-INDEX(ExpensesPaid,A301)-INDEX(DeathBenefitsPaid,A301)</f>
        <v>-0.68394571764172141</v>
      </c>
      <c r="J301" s="18" cm="1">
        <f t="array" ref="J301">IF(A301=MaxT,INDEX(NetCF,A301),INDEX(NetCF,A301)+(INDEX(BEL,(A301+1))*(1/POWER(1+INDEX(Yield,A301),1/12))))</f>
        <v>-322.75901068294343</v>
      </c>
      <c r="K301" s="18"/>
    </row>
    <row r="302" spans="1:11" x14ac:dyDescent="0.2">
      <c r="A302" s="5">
        <v>301</v>
      </c>
      <c r="B302" s="16">
        <f t="shared" si="4"/>
        <v>47</v>
      </c>
      <c r="C302" s="17" cm="1">
        <f t="array" ref="C302">IF(A302=1,1,INDEX(PolicyHoldersInforce,(A302-1))-INDEX(Deaths,(A302-1))-INDEX(Lapses,(A302-1)))</f>
        <v>6.4841569804662311E-2</v>
      </c>
      <c r="D302" s="17" cm="1">
        <f t="array" ref="D302">(INDEX(PolicyHoldersInforce,A302)-INDEX(Deaths,A302))*(1-POWER(1-INDEX(LapseRate,(DurationInforce+A302)),1/12))</f>
        <v>5.6677648110509766E-4</v>
      </c>
      <c r="E302" s="17" cm="1">
        <f t="array" ref="E302">INDEX(PolicyHoldersInforce,A302)*(1-POWER(1-INDEX(Qx,INDEX(Age,A302),Gender+1),1/12))</f>
        <v>4.9528421357310423E-6</v>
      </c>
      <c r="F302" s="18" cm="1">
        <f t="array" ref="F302">INDEX(Deaths,A302)*SumAssured</f>
        <v>2.476421067865521</v>
      </c>
      <c r="G302" s="18" cm="1">
        <f t="array" ref="G302">INDEX(PolicyHoldersInforce,A302)*Premium</f>
        <v>2.8919340132879392</v>
      </c>
      <c r="H302" s="18" cm="1">
        <f t="array" ref="H302">INDEX(PolicyHoldersInforce,A302)*(Expense*(IF(A302=1,1,POWER(1+INDEX(Inflation,A302-1),(A302-1)/12))))</f>
        <v>1.0978828514184533</v>
      </c>
      <c r="I302" s="18" cm="1">
        <f t="array" ref="I302">INDEX(PremiumsReceived,A302)-INDEX(ExpensesPaid,A302)-INDEX(DeathBenefitsPaid,A302)</f>
        <v>-0.68236990599603509</v>
      </c>
      <c r="J302" s="18" cm="1">
        <f t="array" ref="J302">IF(A302=MaxT,INDEX(NetCF,A302),INDEX(NetCF,A302)+(INDEX(BEL,(A302+1))*(1/POWER(1+INDEX(Yield,A302),1/12))))</f>
        <v>-323.64278162985647</v>
      </c>
      <c r="K302" s="18"/>
    </row>
    <row r="303" spans="1:11" x14ac:dyDescent="0.2">
      <c r="A303" s="5">
        <v>302</v>
      </c>
      <c r="B303" s="16">
        <f t="shared" si="4"/>
        <v>47</v>
      </c>
      <c r="C303" s="17" cm="1">
        <f t="array" ref="C303">IF(A303=1,1,INDEX(PolicyHoldersInforce,(A303-1))-INDEX(Deaths,(A303-1))-INDEX(Lapses,(A303-1)))</f>
        <v>6.4269840481421495E-2</v>
      </c>
      <c r="D303" s="17" cm="1">
        <f t="array" ref="D303">(INDEX(PolicyHoldersInforce,A303)-INDEX(Deaths,A303))*(1-POWER(1-INDEX(LapseRate,(DurationInforce+A303)),1/12))</f>
        <v>5.6177902754332828E-4</v>
      </c>
      <c r="E303" s="17" cm="1">
        <f t="array" ref="E303">INDEX(PolicyHoldersInforce,A303)*(1-POWER(1-INDEX(Qx,INDEX(Age,A303),Gender+1),1/12))</f>
        <v>4.9091713071112126E-6</v>
      </c>
      <c r="F303" s="18" cm="1">
        <f t="array" ref="F303">INDEX(Deaths,A303)*SumAssured</f>
        <v>2.4545856535556063</v>
      </c>
      <c r="G303" s="18" cm="1">
        <f t="array" ref="G303">INDEX(PolicyHoldersInforce,A303)*Premium</f>
        <v>2.8664348854713988</v>
      </c>
      <c r="H303" s="18" cm="1">
        <f t="array" ref="H303">INDEX(PolicyHoldersInforce,A303)*(Expense*(IF(A303=1,1,POWER(1+INDEX(Inflation,A303-1),(A303-1)/12))))</f>
        <v>1.0926359308463482</v>
      </c>
      <c r="I303" s="18" cm="1">
        <f t="array" ref="I303">INDEX(PremiumsReceived,A303)-INDEX(ExpensesPaid,A303)-INDEX(DeathBenefitsPaid,A303)</f>
        <v>-0.68078669893055577</v>
      </c>
      <c r="J303" s="18" cm="1">
        <f t="array" ref="J303">IF(A303=MaxT,INDEX(NetCF,A303),INDEX(NetCF,A303)+(INDEX(BEL,(A303+1))*(1/POWER(1+INDEX(Yield,A303),1/12))))</f>
        <v>-324.53243785853033</v>
      </c>
      <c r="K303" s="18"/>
    </row>
    <row r="304" spans="1:11" x14ac:dyDescent="0.2">
      <c r="A304" s="5">
        <v>303</v>
      </c>
      <c r="B304" s="16">
        <f t="shared" si="4"/>
        <v>47</v>
      </c>
      <c r="C304" s="17" cm="1">
        <f t="array" ref="C304">IF(A304=1,1,INDEX(PolicyHoldersInforce,(A304-1))-INDEX(Deaths,(A304-1))-INDEX(Lapses,(A304-1)))</f>
        <v>6.3703152282571063E-2</v>
      </c>
      <c r="D304" s="17" cm="1">
        <f t="array" ref="D304">(INDEX(PolicyHoldersInforce,A304)-INDEX(Deaths,A304))*(1-POWER(1-INDEX(LapseRate,(DurationInforce+A304)),1/12))</f>
        <v>5.5682563816370932E-4</v>
      </c>
      <c r="E304" s="17" cm="1">
        <f t="array" ref="E304">INDEX(PolicyHoldersInforce,A304)*(1-POWER(1-INDEX(Qx,INDEX(Age,A304),Gender+1),1/12))</f>
        <v>4.8658855384670651E-6</v>
      </c>
      <c r="F304" s="18" cm="1">
        <f t="array" ref="F304">INDEX(Deaths,A304)*SumAssured</f>
        <v>2.4329427692335326</v>
      </c>
      <c r="G304" s="18" cm="1">
        <f t="array" ref="G304">INDEX(PolicyHoldersInforce,A304)*Premium</f>
        <v>2.8411605918026694</v>
      </c>
      <c r="H304" s="18" cm="1">
        <f t="array" ref="H304">INDEX(PolicyHoldersInforce,A304)*(Expense*(IF(A304=1,1,POWER(1+INDEX(Inflation,A304-1),(A304-1)/12))))</f>
        <v>1.0874140859692076</v>
      </c>
      <c r="I304" s="18" cm="1">
        <f t="array" ref="I304">INDEX(PremiumsReceived,A304)-INDEX(ExpensesPaid,A304)-INDEX(DeathBenefitsPaid,A304)</f>
        <v>-0.67919626340007078</v>
      </c>
      <c r="J304" s="18" cm="1">
        <f t="array" ref="J304">IF(A304=MaxT,INDEX(NetCF,A304),INDEX(NetCF,A304)+(INDEX(BEL,(A304+1))*(1/POWER(1+INDEX(Yield,A304),1/12))))</f>
        <v>-325.428015447289</v>
      </c>
      <c r="K304" s="18"/>
    </row>
    <row r="305" spans="1:11" x14ac:dyDescent="0.2">
      <c r="A305" s="5">
        <v>304</v>
      </c>
      <c r="B305" s="16">
        <f t="shared" si="4"/>
        <v>47</v>
      </c>
      <c r="C305" s="17" cm="1">
        <f t="array" ref="C305">IF(A305=1,1,INDEX(PolicyHoldersInforce,(A305-1))-INDEX(Deaths,(A305-1))-INDEX(Lapses,(A305-1)))</f>
        <v>6.3141460758868881E-2</v>
      </c>
      <c r="D305" s="17" cm="1">
        <f t="array" ref="D305">(INDEX(PolicyHoldersInforce,A305)-INDEX(Deaths,A305))*(1-POWER(1-INDEX(LapseRate,(DurationInforce+A305)),1/12))</f>
        <v>5.5191592443793835E-4</v>
      </c>
      <c r="E305" s="17" cm="1">
        <f t="array" ref="E305">INDEX(PolicyHoldersInforce,A305)*(1-POWER(1-INDEX(Qx,INDEX(Age,A305),Gender+1),1/12))</f>
        <v>4.8229814345988841E-6</v>
      </c>
      <c r="F305" s="18" cm="1">
        <f t="array" ref="F305">INDEX(Deaths,A305)*SumAssured</f>
        <v>2.4114907172994422</v>
      </c>
      <c r="G305" s="18" cm="1">
        <f t="array" ref="G305">INDEX(PolicyHoldersInforce,A305)*Premium</f>
        <v>2.8161091498455524</v>
      </c>
      <c r="H305" s="18" cm="1">
        <f t="array" ref="H305">INDEX(PolicyHoldersInforce,A305)*(Expense*(IF(A305=1,1,POWER(1+INDEX(Inflation,A305-1),(A305-1)/12))))</f>
        <v>1.0822171969471246</v>
      </c>
      <c r="I305" s="18" cm="1">
        <f t="array" ref="I305">INDEX(PremiumsReceived,A305)-INDEX(ExpensesPaid,A305)-INDEX(DeathBenefitsPaid,A305)</f>
        <v>-0.67759876440101441</v>
      </c>
      <c r="J305" s="18" cm="1">
        <f t="array" ref="J305">IF(A305=MaxT,INDEX(NetCF,A305),INDEX(NetCF,A305)+(INDEX(BEL,(A305+1))*(1/POWER(1+INDEX(Yield,A305),1/12))))</f>
        <v>-326.32955048230195</v>
      </c>
      <c r="K305" s="18"/>
    </row>
    <row r="306" spans="1:11" x14ac:dyDescent="0.2">
      <c r="A306" s="5">
        <v>305</v>
      </c>
      <c r="B306" s="16">
        <f t="shared" si="4"/>
        <v>47</v>
      </c>
      <c r="C306" s="17" cm="1">
        <f t="array" ref="C306">IF(A306=1,1,INDEX(PolicyHoldersInforce,(A306-1))-INDEX(Deaths,(A306-1))-INDEX(Lapses,(A306-1)))</f>
        <v>6.2584721852996336E-2</v>
      </c>
      <c r="D306" s="17" cm="1">
        <f t="array" ref="D306">(INDEX(PolicyHoldersInforce,A306)-INDEX(Deaths,A306))*(1-POWER(1-INDEX(LapseRate,(DurationInforce+A306)),1/12))</f>
        <v>5.4704950126349434E-4</v>
      </c>
      <c r="E306" s="17" cm="1">
        <f t="array" ref="E306">INDEX(PolicyHoldersInforce,A306)*(1-POWER(1-INDEX(Qx,INDEX(Age,A306),Gender+1),1/12))</f>
        <v>4.7804556302435419E-6</v>
      </c>
      <c r="F306" s="18" cm="1">
        <f t="array" ref="F306">INDEX(Deaths,A306)*SumAssured</f>
        <v>2.3902278151217708</v>
      </c>
      <c r="G306" s="18" cm="1">
        <f t="array" ref="G306">INDEX(PolicyHoldersInforce,A306)*Premium</f>
        <v>2.7912785946436367</v>
      </c>
      <c r="H306" s="18" cm="1">
        <f t="array" ref="H306">INDEX(PolicyHoldersInforce,A306)*(Expense*(IF(A306=1,1,POWER(1+INDEX(Inflation,A306-1),(A306-1)/12))))</f>
        <v>1.077045144512921</v>
      </c>
      <c r="I306" s="18" cm="1">
        <f t="array" ref="I306">INDEX(PremiumsReceived,A306)-INDEX(ExpensesPaid,A306)-INDEX(DeathBenefitsPaid,A306)</f>
        <v>-0.67599436499105514</v>
      </c>
      <c r="J306" s="18" cm="1">
        <f t="array" ref="J306">IF(A306=MaxT,INDEX(NetCF,A306),INDEX(NetCF,A306)+(INDEX(BEL,(A306+1))*(1/POWER(1+INDEX(Yield,A306),1/12))))</f>
        <v>-327.23707905959049</v>
      </c>
      <c r="K306" s="18"/>
    </row>
    <row r="307" spans="1:11" x14ac:dyDescent="0.2">
      <c r="A307" s="5">
        <v>306</v>
      </c>
      <c r="B307" s="16">
        <f t="shared" si="4"/>
        <v>47</v>
      </c>
      <c r="C307" s="17" cm="1">
        <f t="array" ref="C307">IF(A307=1,1,INDEX(PolicyHoldersInforce,(A307-1))-INDEX(Deaths,(A307-1))-INDEX(Lapses,(A307-1)))</f>
        <v>6.2032891896102602E-2</v>
      </c>
      <c r="D307" s="17" cm="1">
        <f t="array" ref="D307">(INDEX(PolicyHoldersInforce,A307)-INDEX(Deaths,A307))*(1-POWER(1-INDEX(LapseRate,(DurationInforce+A307)),1/12))</f>
        <v>5.4222598693343073E-4</v>
      </c>
      <c r="E307" s="17" cm="1">
        <f t="array" ref="E307">INDEX(PolicyHoldersInforce,A307)*(1-POWER(1-INDEX(Qx,INDEX(Age,A307),Gender+1),1/12))</f>
        <v>4.7383047898105363E-6</v>
      </c>
      <c r="F307" s="18" cm="1">
        <f t="array" ref="F307">INDEX(Deaths,A307)*SumAssured</f>
        <v>2.3691523949052682</v>
      </c>
      <c r="G307" s="18" cm="1">
        <f t="array" ref="G307">INDEX(PolicyHoldersInforce,A307)*Premium</f>
        <v>2.7666669785661759</v>
      </c>
      <c r="H307" s="18" cm="1">
        <f t="array" ref="H307">INDEX(PolicyHoldersInforce,A307)*(Expense*(IF(A307=1,1,POWER(1+INDEX(Inflation,A307-1),(A307-1)/12))))</f>
        <v>1.0718978099694128</v>
      </c>
      <c r="I307" s="18" cm="1">
        <f t="array" ref="I307">INDEX(PremiumsReceived,A307)-INDEX(ExpensesPaid,A307)-INDEX(DeathBenefitsPaid,A307)</f>
        <v>-0.674383226308505</v>
      </c>
      <c r="J307" s="18" cm="1">
        <f t="array" ref="J307">IF(A307=MaxT,INDEX(NetCF,A307),INDEX(NetCF,A307)+(INDEX(BEL,(A307+1))*(1/POWER(1+INDEX(Yield,A307),1/12))))</f>
        <v>-328.1506372870237</v>
      </c>
      <c r="K307" s="18"/>
    </row>
    <row r="308" spans="1:11" x14ac:dyDescent="0.2">
      <c r="A308" s="5">
        <v>307</v>
      </c>
      <c r="B308" s="16">
        <f t="shared" si="4"/>
        <v>47</v>
      </c>
      <c r="C308" s="17" cm="1">
        <f t="array" ref="C308">IF(A308=1,1,INDEX(PolicyHoldersInforce,(A308-1))-INDEX(Deaths,(A308-1))-INDEX(Lapses,(A308-1)))</f>
        <v>6.1485927604379362E-2</v>
      </c>
      <c r="D308" s="17" cm="1">
        <f t="array" ref="D308">(INDEX(PolicyHoldersInforce,A308)-INDEX(Deaths,A308))*(1-POWER(1-INDEX(LapseRate,(DurationInforce+A308)),1/12))</f>
        <v>5.3744500310643601E-4</v>
      </c>
      <c r="E308" s="17" cm="1">
        <f t="array" ref="E308">INDEX(PolicyHoldersInforce,A308)*(1-POWER(1-INDEX(Qx,INDEX(Age,A308),Gender+1),1/12))</f>
        <v>4.6965256071203542E-6</v>
      </c>
      <c r="F308" s="18" cm="1">
        <f t="array" ref="F308">INDEX(Deaths,A308)*SumAssured</f>
        <v>2.3482628035601771</v>
      </c>
      <c r="G308" s="18" cm="1">
        <f t="array" ref="G308">INDEX(PolicyHoldersInforce,A308)*Premium</f>
        <v>2.7422723711553196</v>
      </c>
      <c r="H308" s="18" cm="1">
        <f t="array" ref="H308">INDEX(PolicyHoldersInforce,A308)*(Expense*(IF(A308=1,1,POWER(1+INDEX(Inflation,A308-1),(A308-1)/12))))</f>
        <v>1.0667750751866829</v>
      </c>
      <c r="I308" s="18" cm="1">
        <f t="array" ref="I308">INDEX(PremiumsReceived,A308)-INDEX(ExpensesPaid,A308)-INDEX(DeathBenefitsPaid,A308)</f>
        <v>-0.67276550759154041</v>
      </c>
      <c r="J308" s="18" cm="1">
        <f t="array" ref="J308">IF(A308=MaxT,INDEX(NetCF,A308),INDEX(NetCF,A308)+(INDEX(BEL,(A308+1))*(1/POWER(1+INDEX(Yield,A308),1/12))))</f>
        <v>-329.07026128630486</v>
      </c>
      <c r="K308" s="18"/>
    </row>
    <row r="309" spans="1:11" x14ac:dyDescent="0.2">
      <c r="A309" s="5">
        <v>308</v>
      </c>
      <c r="B309" s="16">
        <f t="shared" si="4"/>
        <v>47</v>
      </c>
      <c r="C309" s="17" cm="1">
        <f t="array" ref="C309">IF(A309=1,1,INDEX(PolicyHoldersInforce,(A309-1))-INDEX(Deaths,(A309-1))-INDEX(Lapses,(A309-1)))</f>
        <v>6.0943786075665807E-2</v>
      </c>
      <c r="D309" s="17" cm="1">
        <f t="array" ref="D309">(INDEX(PolicyHoldersInforce,A309)-INDEX(Deaths,A309))*(1-POWER(1-INDEX(LapseRate,(DurationInforce+A309)),1/12))</f>
        <v>5.3270617477715768E-4</v>
      </c>
      <c r="E309" s="17" cm="1">
        <f t="array" ref="E309">INDEX(PolicyHoldersInforce,A309)*(1-POWER(1-INDEX(Qx,INDEX(Age,A309),Gender+1),1/12))</f>
        <v>4.6551148051451517E-6</v>
      </c>
      <c r="F309" s="18" cm="1">
        <f t="array" ref="F309">INDEX(Deaths,A309)*SumAssured</f>
        <v>2.3275574025725758</v>
      </c>
      <c r="G309" s="18" cm="1">
        <f t="array" ref="G309">INDEX(PolicyHoldersInforce,A309)*Premium</f>
        <v>2.7180928589746949</v>
      </c>
      <c r="H309" s="18" cm="1">
        <f t="array" ref="H309">INDEX(PolicyHoldersInforce,A309)*(Expense*(IF(A309=1,1,POWER(1+INDEX(Inflation,A309-1),(A309-1)/12))))</f>
        <v>1.0616768225993733</v>
      </c>
      <c r="I309" s="18" cm="1">
        <f t="array" ref="I309">INDEX(PremiumsReceived,A309)-INDEX(ExpensesPaid,A309)-INDEX(DeathBenefitsPaid,A309)</f>
        <v>-0.67114136619725429</v>
      </c>
      <c r="J309" s="18" cm="1">
        <f t="array" ref="J309">IF(A309=MaxT,INDEX(NetCF,A309),INDEX(NetCF,A309)+(INDEX(BEL,(A309+1))*(1/POWER(1+INDEX(Yield,A309),1/12))))</f>
        <v>-329.99598719494827</v>
      </c>
      <c r="K309" s="18"/>
    </row>
    <row r="310" spans="1:11" x14ac:dyDescent="0.2">
      <c r="A310" s="5">
        <v>309</v>
      </c>
      <c r="B310" s="16">
        <f t="shared" si="4"/>
        <v>47</v>
      </c>
      <c r="C310" s="17" cm="1">
        <f t="array" ref="C310">IF(A310=1,1,INDEX(PolicyHoldersInforce,(A310-1))-INDEX(Deaths,(A310-1))-INDEX(Lapses,(A310-1)))</f>
        <v>6.0406424786083504E-2</v>
      </c>
      <c r="D310" s="17" cm="1">
        <f t="array" ref="D310">(INDEX(PolicyHoldersInforce,A310)-INDEX(Deaths,A310))*(1-POWER(1-INDEX(LapseRate,(DurationInforce+A310)),1/12))</f>
        <v>5.2800913024678825E-4</v>
      </c>
      <c r="E310" s="17" cm="1">
        <f t="array" ref="E310">INDEX(PolicyHoldersInforce,A310)*(1-POWER(1-INDEX(Qx,INDEX(Age,A310),Gender+1),1/12))</f>
        <v>4.6140691357517095E-6</v>
      </c>
      <c r="F310" s="18" cm="1">
        <f t="array" ref="F310">INDEX(Deaths,A310)*SumAssured</f>
        <v>2.3070345678758546</v>
      </c>
      <c r="G310" s="18" cm="1">
        <f t="array" ref="G310">INDEX(PolicyHoldersInforce,A310)*Premium</f>
        <v>2.6941265454593242</v>
      </c>
      <c r="H310" s="18" cm="1">
        <f t="array" ref="H310">INDEX(PolicyHoldersInforce,A310)*(Expense*(IF(A310=1,1,POWER(1+INDEX(Inflation,A310-1),(A310-1)/12))))</f>
        <v>1.0566029352039852</v>
      </c>
      <c r="I310" s="18" cm="1">
        <f t="array" ref="I310">INDEX(PremiumsReceived,A310)-INDEX(ExpensesPaid,A310)-INDEX(DeathBenefitsPaid,A310)</f>
        <v>-0.6695109576205156</v>
      </c>
      <c r="J310" s="18" cm="1">
        <f t="array" ref="J310">IF(A310=MaxT,INDEX(NetCF,A310),INDEX(NetCF,A310)+(INDEX(BEL,(A310+1))*(1/POWER(1+INDEX(Yield,A310),1/12))))</f>
        <v>-330.92785116824626</v>
      </c>
      <c r="K310" s="18"/>
    </row>
    <row r="311" spans="1:11" x14ac:dyDescent="0.2">
      <c r="A311" s="5">
        <v>310</v>
      </c>
      <c r="B311" s="16">
        <f t="shared" si="4"/>
        <v>47</v>
      </c>
      <c r="C311" s="17" cm="1">
        <f t="array" ref="C311">IF(A311=1,1,INDEX(PolicyHoldersInforce,(A311-1))-INDEX(Deaths,(A311-1))-INDEX(Lapses,(A311-1)))</f>
        <v>5.9873801586700963E-2</v>
      </c>
      <c r="D311" s="17" cm="1">
        <f t="array" ref="D311">(INDEX(PolicyHoldersInforce,A311)-INDEX(Deaths,A311))*(1-POWER(1-INDEX(LapseRate,(DurationInforce+A311)),1/12))</f>
        <v>5.2335350109391002E-4</v>
      </c>
      <c r="E311" s="17" cm="1">
        <f t="array" ref="E311">INDEX(PolicyHoldersInforce,A311)*(1-POWER(1-INDEX(Qx,INDEX(Age,A311),Gender+1),1/12))</f>
        <v>4.5733853794466605E-6</v>
      </c>
      <c r="F311" s="18" cm="1">
        <f t="array" ref="F311">INDEX(Deaths,A311)*SumAssured</f>
        <v>2.2866926897233304</v>
      </c>
      <c r="G311" s="18" cm="1">
        <f t="array" ref="G311">INDEX(PolicyHoldersInforce,A311)*Premium</f>
        <v>2.6703715507668631</v>
      </c>
      <c r="H311" s="18" cm="1">
        <f t="array" ref="H311">INDEX(PolicyHoldersInforce,A311)*(Expense*(IF(A311=1,1,POWER(1+INDEX(Inflation,A311-1),(A311-1)/12))))</f>
        <v>1.0515532965561942</v>
      </c>
      <c r="I311" s="18" cm="1">
        <f t="array" ref="I311">INDEX(PremiumsReceived,A311)-INDEX(ExpensesPaid,A311)-INDEX(DeathBenefitsPaid,A311)</f>
        <v>-0.66787443551266157</v>
      </c>
      <c r="J311" s="18" cm="1">
        <f t="array" ref="J311">IF(A311=MaxT,INDEX(NetCF,A311),INDEX(NetCF,A311)+(INDEX(BEL,(A311+1))*(1/POWER(1+INDEX(Yield,A311),1/12))))</f>
        <v>-331.86588938122725</v>
      </c>
      <c r="K311" s="18"/>
    </row>
    <row r="312" spans="1:11" x14ac:dyDescent="0.2">
      <c r="A312" s="5">
        <v>311</v>
      </c>
      <c r="B312" s="16">
        <f t="shared" si="4"/>
        <v>47</v>
      </c>
      <c r="C312" s="17" cm="1">
        <f t="array" ref="C312">IF(A312=1,1,INDEX(PolicyHoldersInforce,(A312-1))-INDEX(Deaths,(A312-1))-INDEX(Lapses,(A312-1)))</f>
        <v>5.9345874700227612E-2</v>
      </c>
      <c r="D312" s="17" cm="1">
        <f t="array" ref="D312">(INDEX(PolicyHoldersInforce,A312)-INDEX(Deaths,A312))*(1-POWER(1-INDEX(LapseRate,(DurationInforce+A312)),1/12))</f>
        <v>5.1873892214559744E-4</v>
      </c>
      <c r="E312" s="17" cm="1">
        <f t="array" ref="E312">INDEX(PolicyHoldersInforce,A312)*(1-POWER(1-INDEX(Qx,INDEX(Age,A312),Gender+1),1/12))</f>
        <v>4.5330603451239636E-6</v>
      </c>
      <c r="F312" s="18" cm="1">
        <f t="array" ref="F312">INDEX(Deaths,A312)*SumAssured</f>
        <v>2.266530172561982</v>
      </c>
      <c r="G312" s="18" cm="1">
        <f t="array" ref="G312">INDEX(PolicyHoldersInforce,A312)*Premium</f>
        <v>2.6468260116301514</v>
      </c>
      <c r="H312" s="18" cm="1">
        <f t="array" ref="H312">INDEX(PolicyHoldersInforce,A312)*(Expense*(IF(A312=1,1,POWER(1+INDEX(Inflation,A312-1),(A312-1)/12))))</f>
        <v>1.0465277907681785</v>
      </c>
      <c r="I312" s="18" cm="1">
        <f t="array" ref="I312">INDEX(PremiumsReceived,A312)-INDEX(ExpensesPaid,A312)-INDEX(DeathBenefitsPaid,A312)</f>
        <v>-0.66623195170000904</v>
      </c>
      <c r="J312" s="18" cm="1">
        <f t="array" ref="J312">IF(A312=MaxT,INDEX(NetCF,A312),INDEX(NetCF,A312)+(INDEX(BEL,(A312+1))*(1/POWER(1+INDEX(Yield,A312),1/12))))</f>
        <v>-332.81013803060409</v>
      </c>
      <c r="K312" s="18"/>
    </row>
    <row r="313" spans="1:11" x14ac:dyDescent="0.2">
      <c r="A313" s="5">
        <v>312</v>
      </c>
      <c r="B313" s="16">
        <f t="shared" si="4"/>
        <v>48</v>
      </c>
      <c r="C313" s="17" cm="1">
        <f t="array" ref="C313">IF(A313=1,1,INDEX(PolicyHoldersInforce,(A313-1))-INDEX(Deaths,(A313-1))-INDEX(Lapses,(A313-1)))</f>
        <v>5.8822602717736885E-2</v>
      </c>
      <c r="D313" s="17" cm="1">
        <f t="array" ref="D313">(INDEX(PolicyHoldersInforce,A313)-INDEX(Deaths,A313))*(1-POWER(1-INDEX(LapseRate,(DurationInforce+A313)),1/12))</f>
        <v>5.1416133020770315E-4</v>
      </c>
      <c r="E313" s="17" cm="1">
        <f t="array" ref="E313">INDEX(PolicyHoldersInforce,A313)*(1-POWER(1-INDEX(Qx,INDEX(Age,A313),Gender+1),1/12))</f>
        <v>4.9164957879570476E-6</v>
      </c>
      <c r="F313" s="18" cm="1">
        <f t="array" ref="F313">INDEX(Deaths,A313)*SumAssured</f>
        <v>2.4582478939785237</v>
      </c>
      <c r="G313" s="18" cm="1">
        <f t="array" ref="G313">INDEX(PolicyHoldersInforce,A313)*Premium</f>
        <v>2.623488081211065</v>
      </c>
      <c r="H313" s="18" cm="1">
        <f t="array" ref="H313">INDEX(PolicyHoldersInforce,A313)*(Expense*(IF(A313=1,1,POWER(1+INDEX(Inflation,A313-1),(A313-1)/12))))</f>
        <v>1.0415263025059582</v>
      </c>
      <c r="I313" s="18" cm="1">
        <f t="array" ref="I313">INDEX(PremiumsReceived,A313)-INDEX(ExpensesPaid,A313)-INDEX(DeathBenefitsPaid,A313)</f>
        <v>-0.87628611527341693</v>
      </c>
      <c r="J313" s="18" cm="1">
        <f t="array" ref="J313">IF(A313=MaxT,INDEX(NetCF,A313),INDEX(NetCF,A313)+(INDEX(BEL,(A313+1))*(1/POWER(1+INDEX(Yield,A313),1/12))))</f>
        <v>-333.76063333671368</v>
      </c>
      <c r="K313" s="18"/>
    </row>
    <row r="314" spans="1:11" x14ac:dyDescent="0.2">
      <c r="A314" s="5">
        <v>313</v>
      </c>
      <c r="B314" s="16">
        <f t="shared" si="4"/>
        <v>48</v>
      </c>
      <c r="C314" s="17" cm="1">
        <f t="array" ref="C314">IF(A314=1,1,INDEX(PolicyHoldersInforce,(A314-1))-INDEX(Deaths,(A314-1))-INDEX(Lapses,(A314-1)))</f>
        <v>5.8303524891741225E-2</v>
      </c>
      <c r="D314" s="17" cm="1">
        <f t="array" ref="D314">(INDEX(PolicyHoldersInforce,A314)-INDEX(Deaths,A314))*(1-POWER(1-INDEX(LapseRate,(DurationInforce+A314)),1/12))</f>
        <v>5.0962413305619429E-4</v>
      </c>
      <c r="E314" s="17" cm="1">
        <f t="array" ref="E314">INDEX(PolicyHoldersInforce,A314)*(1-POWER(1-INDEX(Qx,INDEX(Age,A314),Gender+1),1/12))</f>
        <v>4.8731103574045152E-6</v>
      </c>
      <c r="F314" s="18" cm="1">
        <f t="array" ref="F314">INDEX(Deaths,A314)*SumAssured</f>
        <v>2.4365551787022577</v>
      </c>
      <c r="G314" s="18" cm="1">
        <f t="array" ref="G314">INDEX(PolicyHoldersInforce,A314)*Premium</f>
        <v>2.6003372101716589</v>
      </c>
      <c r="H314" s="18" cm="1">
        <f t="array" ref="H314">INDEX(PolicyHoldersInforce,A314)*(Expense*(IF(A314=1,1,POWER(1+INDEX(Inflation,A314-1),(A314-1)/12))))</f>
        <v>1.0365412553422406</v>
      </c>
      <c r="I314" s="18" cm="1">
        <f t="array" ref="I314">INDEX(PremiumsReceived,A314)-INDEX(ExpensesPaid,A314)-INDEX(DeathBenefitsPaid,A314)</f>
        <v>-0.87275922387283944</v>
      </c>
      <c r="J314" s="18" cm="1">
        <f t="array" ref="J314">IF(A314=MaxT,INDEX(NetCF,A314),INDEX(NetCF,A314)+(INDEX(BEL,(A314+1))*(1/POWER(1+INDEX(Yield,A314),1/12))))</f>
        <v>-334.5046786139518</v>
      </c>
      <c r="K314" s="18"/>
    </row>
    <row r="315" spans="1:11" x14ac:dyDescent="0.2">
      <c r="A315" s="5">
        <v>314</v>
      </c>
      <c r="B315" s="16">
        <f t="shared" si="4"/>
        <v>48</v>
      </c>
      <c r="C315" s="17" cm="1">
        <f t="array" ref="C315">IF(A315=1,1,INDEX(PolicyHoldersInforce,(A315-1))-INDEX(Deaths,(A315-1))-INDEX(Lapses,(A315-1)))</f>
        <v>5.7789027648327627E-2</v>
      </c>
      <c r="D315" s="17" cm="1">
        <f t="array" ref="D315">(INDEX(PolicyHoldersInforce,A315)-INDEX(Deaths,A315))*(1-POWER(1-INDEX(LapseRate,(DurationInforce+A315)),1/12))</f>
        <v>5.0512697422881107E-4</v>
      </c>
      <c r="E315" s="17" cm="1">
        <f t="array" ref="E315">INDEX(PolicyHoldersInforce,A315)*(1-POWER(1-INDEX(Qx,INDEX(Age,A315),Gender+1),1/12))</f>
        <v>4.8301077799378824E-6</v>
      </c>
      <c r="F315" s="18" cm="1">
        <f t="array" ref="F315">INDEX(Deaths,A315)*SumAssured</f>
        <v>2.4150538899689411</v>
      </c>
      <c r="G315" s="18" cm="1">
        <f t="array" ref="G315">INDEX(PolicyHoldersInforce,A315)*Premium</f>
        <v>2.5773906331154124</v>
      </c>
      <c r="H315" s="18" cm="1">
        <f t="array" ref="H315">INDEX(PolicyHoldersInforce,A315)*(Expense*(IF(A315=1,1,POWER(1+INDEX(Inflation,A315-1),(A315-1)/12))))</f>
        <v>1.0315800680610498</v>
      </c>
      <c r="I315" s="18" cm="1">
        <f t="array" ref="I315">INDEX(PremiumsReceived,A315)-INDEX(ExpensesPaid,A315)-INDEX(DeathBenefitsPaid,A315)</f>
        <v>-0.86924332491457856</v>
      </c>
      <c r="J315" s="18" cm="1">
        <f t="array" ref="J315">IF(A315=MaxT,INDEX(NetCF,A315),INDEX(NetCF,A315)+(INDEX(BEL,(A315+1))*(1/POWER(1+INDEX(Yield,A315),1/12))))</f>
        <v>-335.25588962792261</v>
      </c>
      <c r="K315" s="18"/>
    </row>
    <row r="316" spans="1:11" x14ac:dyDescent="0.2">
      <c r="A316" s="5">
        <v>315</v>
      </c>
      <c r="B316" s="16">
        <f t="shared" si="4"/>
        <v>48</v>
      </c>
      <c r="C316" s="17" cm="1">
        <f t="array" ref="C316">IF(A316=1,1,INDEX(PolicyHoldersInforce,(A316-1))-INDEX(Deaths,(A316-1))-INDEX(Lapses,(A316-1)))</f>
        <v>5.7279070566318882E-2</v>
      </c>
      <c r="D316" s="17" cm="1">
        <f t="array" ref="D316">(INDEX(PolicyHoldersInforce,A316)-INDEX(Deaths,A316))*(1-POWER(1-INDEX(LapseRate,(DurationInforce+A316)),1/12))</f>
        <v>5.0066950040888103E-4</v>
      </c>
      <c r="E316" s="17" cm="1">
        <f t="array" ref="E316">INDEX(PolicyHoldersInforce,A316)*(1-POWER(1-INDEX(Qx,INDEX(Age,A316),Gender+1),1/12))</f>
        <v>4.7874846770846166E-6</v>
      </c>
      <c r="F316" s="18" cm="1">
        <f t="array" ref="F316">INDEX(Deaths,A316)*SumAssured</f>
        <v>2.3937423385423084</v>
      </c>
      <c r="G316" s="18" cm="1">
        <f t="array" ref="G316">INDEX(PolicyHoldersInforce,A316)*Premium</f>
        <v>2.5546465472578221</v>
      </c>
      <c r="H316" s="18" cm="1">
        <f t="array" ref="H316">INDEX(PolicyHoldersInforce,A316)*(Expense*(IF(A316=1,1,POWER(1+INDEX(Inflation,A316-1),(A316-1)/12))))</f>
        <v>1.0266426264620607</v>
      </c>
      <c r="I316" s="18" cm="1">
        <f t="array" ref="I316">INDEX(PremiumsReceived,A316)-INDEX(ExpensesPaid,A316)-INDEX(DeathBenefitsPaid,A316)</f>
        <v>-0.86573841774654703</v>
      </c>
      <c r="J316" s="18" cm="1">
        <f t="array" ref="J316">IF(A316=MaxT,INDEX(NetCF,A316),INDEX(NetCF,A316)+(INDEX(BEL,(A316+1))*(1/POWER(1+INDEX(Yield,A316),1/12))))</f>
        <v>-336.0142902122634</v>
      </c>
      <c r="K316" s="18"/>
    </row>
    <row r="317" spans="1:11" x14ac:dyDescent="0.2">
      <c r="A317" s="5">
        <v>316</v>
      </c>
      <c r="B317" s="16">
        <f t="shared" si="4"/>
        <v>48</v>
      </c>
      <c r="C317" s="17" cm="1">
        <f t="array" ref="C317">IF(A317=1,1,INDEX(PolicyHoldersInforce,(A317-1))-INDEX(Deaths,(A317-1))-INDEX(Lapses,(A317-1)))</f>
        <v>5.6773613581232917E-2</v>
      </c>
      <c r="D317" s="17" cm="1">
        <f t="array" ref="D317">(INDEX(PolicyHoldersInforce,A317)-INDEX(Deaths,A317))*(1-POWER(1-INDEX(LapseRate,(DurationInforce+A317)),1/12))</f>
        <v>4.9625136139756158E-4</v>
      </c>
      <c r="E317" s="17" cm="1">
        <f t="array" ref="E317">INDEX(PolicyHoldersInforce,A317)*(1-POWER(1-INDEX(Qx,INDEX(Age,A317),Gender+1),1/12))</f>
        <v>4.74523770018539E-6</v>
      </c>
      <c r="F317" s="18" cm="1">
        <f t="array" ref="F317">INDEX(Deaths,A317)*SumAssured</f>
        <v>2.372618850092695</v>
      </c>
      <c r="G317" s="18" cm="1">
        <f t="array" ref="G317">INDEX(PolicyHoldersInforce,A317)*Premium</f>
        <v>2.532103165722988</v>
      </c>
      <c r="H317" s="18" cm="1">
        <f t="array" ref="H317">INDEX(PolicyHoldersInforce,A317)*(Expense*(IF(A317=1,1,POWER(1+INDEX(Inflation,A317-1),(A317-1)/12))))</f>
        <v>1.021728816891547</v>
      </c>
      <c r="I317" s="18" cm="1">
        <f t="array" ref="I317">INDEX(PremiumsReceived,A317)-INDEX(ExpensesPaid,A317)-INDEX(DeathBenefitsPaid,A317)</f>
        <v>-0.86224450126125407</v>
      </c>
      <c r="J317" s="18" cm="1">
        <f t="array" ref="J317">IF(A317=MaxT,INDEX(NetCF,A317),INDEX(NetCF,A317)+(INDEX(BEL,(A317+1))*(1/POWER(1+INDEX(Yield,A317),1/12))))</f>
        <v>-336.77990431727812</v>
      </c>
      <c r="K317" s="18"/>
    </row>
    <row r="318" spans="1:11" x14ac:dyDescent="0.2">
      <c r="A318" s="5">
        <v>317</v>
      </c>
      <c r="B318" s="16">
        <f t="shared" si="4"/>
        <v>48</v>
      </c>
      <c r="C318" s="17" cm="1">
        <f t="array" ref="C318">IF(A318=1,1,INDEX(PolicyHoldersInforce,(A318-1))-INDEX(Deaths,(A318-1))-INDEX(Lapses,(A318-1)))</f>
        <v>5.6272616982135169E-2</v>
      </c>
      <c r="D318" s="17" cm="1">
        <f t="array" ref="D318">(INDEX(PolicyHoldersInforce,A318)-INDEX(Deaths,A318))*(1-POWER(1-INDEX(LapseRate,(DurationInforce+A318)),1/12))</f>
        <v>4.9187221008632667E-4</v>
      </c>
      <c r="E318" s="17" cm="1">
        <f t="array" ref="E318">INDEX(PolicyHoldersInforce,A318)*(1-POWER(1-INDEX(Qx,INDEX(Age,A318),Gender+1),1/12))</f>
        <v>4.7033635301309913E-6</v>
      </c>
      <c r="F318" s="18" cm="1">
        <f t="array" ref="F318">INDEX(Deaths,A318)*SumAssured</f>
        <v>2.3516817650654955</v>
      </c>
      <c r="G318" s="18" cm="1">
        <f t="array" ref="G318">INDEX(PolicyHoldersInforce,A318)*Premium</f>
        <v>2.5097587174032285</v>
      </c>
      <c r="H318" s="18" cm="1">
        <f t="array" ref="H318">INDEX(PolicyHoldersInforce,A318)*(Expense*(IF(A318=1,1,POWER(1+INDEX(Inflation,A318-1),(A318-1)/12))))</f>
        <v>1.0168385262397623</v>
      </c>
      <c r="I318" s="18" cm="1">
        <f t="array" ref="I318">INDEX(PremiumsReceived,A318)-INDEX(ExpensesPaid,A318)-INDEX(DeathBenefitsPaid,A318)</f>
        <v>-0.85876157390202934</v>
      </c>
      <c r="J318" s="18" cm="1">
        <f t="array" ref="J318">IF(A318=MaxT,INDEX(NetCF,A318),INDEX(NetCF,A318)+(INDEX(BEL,(A318+1))*(1/POWER(1+INDEX(Yield,A318),1/12))))</f>
        <v>-337.55275601096304</v>
      </c>
      <c r="K318" s="18"/>
    </row>
    <row r="319" spans="1:11" x14ac:dyDescent="0.2">
      <c r="A319" s="5">
        <v>318</v>
      </c>
      <c r="B319" s="16">
        <f t="shared" si="4"/>
        <v>48</v>
      </c>
      <c r="C319" s="17" cm="1">
        <f t="array" ref="C319">IF(A319=1,1,INDEX(PolicyHoldersInforce,(A319-1))-INDEX(Deaths,(A319-1))-INDEX(Lapses,(A319-1)))</f>
        <v>5.577604140851871E-2</v>
      </c>
      <c r="D319" s="17" cm="1">
        <f t="array" ref="D319">(INDEX(PolicyHoldersInforce,A319)-INDEX(Deaths,A319))*(1-POWER(1-INDEX(LapseRate,(DurationInforce+A319)),1/12))</f>
        <v>4.8753170242969577E-4</v>
      </c>
      <c r="E319" s="17" cm="1">
        <f t="array" ref="E319">INDEX(PolicyHoldersInforce,A319)*(1-POWER(1-INDEX(Qx,INDEX(Age,A319),Gender+1),1/12))</f>
        <v>4.661858877101561E-6</v>
      </c>
      <c r="F319" s="18" cm="1">
        <f t="array" ref="F319">INDEX(Deaths,A319)*SumAssured</f>
        <v>2.3309294385507804</v>
      </c>
      <c r="G319" s="18" cm="1">
        <f t="array" ref="G319">INDEX(PolicyHoldersInforce,A319)*Premium</f>
        <v>2.4876114468199346</v>
      </c>
      <c r="H319" s="18" cm="1">
        <f t="array" ref="H319">INDEX(PolicyHoldersInforce,A319)*(Expense*(IF(A319=1,1,POWER(1+INDEX(Inflation,A319-1),(A319-1)/12))))</f>
        <v>1.0119716419383356</v>
      </c>
      <c r="I319" s="18" cm="1">
        <f t="array" ref="I319">INDEX(PremiumsReceived,A319)-INDEX(ExpensesPaid,A319)-INDEX(DeathBenefitsPaid,A319)</f>
        <v>-0.85528963366918132</v>
      </c>
      <c r="J319" s="18" cm="1">
        <f t="array" ref="J319">IF(A319=MaxT,INDEX(NetCF,A319),INDEX(NetCF,A319)+(INDEX(BEL,(A319+1))*(1/POWER(1+INDEX(Yield,A319),1/12))))</f>
        <v>-338.33286948003075</v>
      </c>
      <c r="K319" s="18"/>
    </row>
    <row r="320" spans="1:11" x14ac:dyDescent="0.2">
      <c r="A320" s="5">
        <v>319</v>
      </c>
      <c r="B320" s="16">
        <f t="shared" si="4"/>
        <v>48</v>
      </c>
      <c r="C320" s="17" cm="1">
        <f t="array" ref="C320">IF(A320=1,1,INDEX(PolicyHoldersInforce,(A320-1))-INDEX(Deaths,(A320-1))-INDEX(Lapses,(A320-1)))</f>
        <v>5.5283847847211909E-2</v>
      </c>
      <c r="D320" s="17" cm="1">
        <f t="array" ref="D320">(INDEX(PolicyHoldersInforce,A320)-INDEX(Deaths,A320))*(1-POWER(1-INDEX(LapseRate,(DurationInforce+A320)),1/12))</f>
        <v>4.832294974182051E-4</v>
      </c>
      <c r="E320" s="17" cm="1">
        <f t="array" ref="E320">INDEX(PolicyHoldersInforce,A320)*(1-POWER(1-INDEX(Qx,INDEX(Age,A320),Gender+1),1/12))</f>
        <v>4.6207204803081322E-6</v>
      </c>
      <c r="F320" s="18" cm="1">
        <f t="array" ref="F320">INDEX(Deaths,A320)*SumAssured</f>
        <v>2.3103602401540662</v>
      </c>
      <c r="G320" s="18" cm="1">
        <f t="array" ref="G320">INDEX(PolicyHoldersInforce,A320)*Premium</f>
        <v>2.4656596139856513</v>
      </c>
      <c r="H320" s="18" cm="1">
        <f t="array" ref="H320">INDEX(PolicyHoldersInforce,A320)*(Expense*(IF(A320=1,1,POWER(1+INDEX(Inflation,A320-1),(A320-1)/12))))</f>
        <v>1.0071280519576806</v>
      </c>
      <c r="I320" s="18" cm="1">
        <f t="array" ref="I320">INDEX(PremiumsReceived,A320)-INDEX(ExpensesPaid,A320)-INDEX(DeathBenefitsPaid,A320)</f>
        <v>-0.85182867812609553</v>
      </c>
      <c r="J320" s="18" cm="1">
        <f t="array" ref="J320">IF(A320=MaxT,INDEX(NetCF,A320),INDEX(NetCF,A320)+(INDEX(BEL,(A320+1))*(1/POWER(1+INDEX(Yield,A320),1/12))))</f>
        <v>-339.12026903093329</v>
      </c>
      <c r="K320" s="18"/>
    </row>
    <row r="321" spans="1:11" x14ac:dyDescent="0.2">
      <c r="A321" s="5">
        <v>320</v>
      </c>
      <c r="B321" s="16">
        <f t="shared" si="4"/>
        <v>48</v>
      </c>
      <c r="C321" s="17" cm="1">
        <f t="array" ref="C321">IF(A321=1,1,INDEX(PolicyHoldersInforce,(A321-1))-INDEX(Deaths,(A321-1))-INDEX(Lapses,(A321-1)))</f>
        <v>5.4795997629313392E-2</v>
      </c>
      <c r="D321" s="17" cm="1">
        <f t="array" ref="D321">(INDEX(PolicyHoldersInforce,A321)-INDEX(Deaths,A321))*(1-POWER(1-INDEX(LapseRate,(DurationInforce+A321)),1/12))</f>
        <v>4.7896525705161581E-4</v>
      </c>
      <c r="E321" s="17" cm="1">
        <f t="array" ref="E321">INDEX(PolicyHoldersInforce,A321)*(1-POWER(1-INDEX(Qx,INDEX(Age,A321),Gender+1),1/12))</f>
        <v>4.5799451077364462E-6</v>
      </c>
      <c r="F321" s="18" cm="1">
        <f t="array" ref="F321">INDEX(Deaths,A321)*SumAssured</f>
        <v>2.289972553868223</v>
      </c>
      <c r="G321" s="18" cm="1">
        <f t="array" ref="G321">INDEX(PolicyHoldersInforce,A321)*Premium</f>
        <v>2.4439014942673776</v>
      </c>
      <c r="H321" s="18" cm="1">
        <f t="array" ref="H321">INDEX(PolicyHoldersInforce,A321)*(Expense*(IF(A321=1,1,POWER(1+INDEX(Inflation,A321-1),(A321-1)/12))))</f>
        <v>1.0023076448044175</v>
      </c>
      <c r="I321" s="18" cm="1">
        <f t="array" ref="I321">INDEX(PremiumsReceived,A321)-INDEX(ExpensesPaid,A321)-INDEX(DeathBenefitsPaid,A321)</f>
        <v>-0.84837870440526286</v>
      </c>
      <c r="J321" s="18" cm="1">
        <f t="array" ref="J321">IF(A321=MaxT,INDEX(NetCF,A321),INDEX(NetCF,A321)+(INDEX(BEL,(A321+1))*(1/POWER(1+INDEX(Yield,A321),1/12))))</f>
        <v>-339.91497909088423</v>
      </c>
      <c r="K321" s="18"/>
    </row>
    <row r="322" spans="1:11" x14ac:dyDescent="0.2">
      <c r="A322" s="5">
        <v>321</v>
      </c>
      <c r="B322" s="16">
        <f t="shared" ref="B322:B385" si="5">FLOOR(AgeAtInception+((DurationInforce+A322)/12),1)</f>
        <v>48</v>
      </c>
      <c r="C322" s="17" cm="1">
        <f t="array" ref="C322">IF(A322=1,1,INDEX(PolicyHoldersInforce,(A322-1))-INDEX(Deaths,(A322-1))-INDEX(Lapses,(A322-1)))</f>
        <v>5.4312452427154038E-2</v>
      </c>
      <c r="D322" s="17" cm="1">
        <f t="array" ref="D322">(INDEX(PolicyHoldersInforce,A322)-INDEX(Deaths,A322))*(1-POWER(1-INDEX(LapseRate,(DurationInforce+A322)),1/12))</f>
        <v>4.7473864631235931E-4</v>
      </c>
      <c r="E322" s="17" cm="1">
        <f t="array" ref="E322">INDEX(PolicyHoldersInforce,A322)*(1-POWER(1-INDEX(Qx,INDEX(Age,A322),Gender+1),1/12))</f>
        <v>4.5395295558930311E-6</v>
      </c>
      <c r="F322" s="18" cm="1">
        <f t="array" ref="F322">INDEX(Deaths,A322)*SumAssured</f>
        <v>2.2697647779465155</v>
      </c>
      <c r="G322" s="18" cm="1">
        <f t="array" ref="G322">INDEX(PolicyHoldersInforce,A322)*Premium</f>
        <v>2.4223353782510704</v>
      </c>
      <c r="H322" s="18" cm="1">
        <f t="array" ref="H322">INDEX(PolicyHoldersInforce,A322)*(Expense*(IF(A322=1,1,POWER(1+INDEX(Inflation,A322-1),(A322-1)/12))))</f>
        <v>0.9975103095188067</v>
      </c>
      <c r="I322" s="18" cm="1">
        <f t="array" ref="I322">INDEX(PremiumsReceived,A322)-INDEX(ExpensesPaid,A322)-INDEX(DeathBenefitsPaid,A322)</f>
        <v>-0.84493970921425188</v>
      </c>
      <c r="J322" s="18" cm="1">
        <f t="array" ref="J322">IF(A322=MaxT,INDEX(NetCF,A322),INDEX(NetCF,A322)+(INDEX(BEL,(A322+1))*(1/POWER(1+INDEX(Yield,A322),1/12))))</f>
        <v>-340.71702420887914</v>
      </c>
      <c r="K322" s="18"/>
    </row>
    <row r="323" spans="1:11" x14ac:dyDescent="0.2">
      <c r="A323" s="5">
        <v>322</v>
      </c>
      <c r="B323" s="16">
        <f t="shared" si="5"/>
        <v>48</v>
      </c>
      <c r="C323" s="17" cm="1">
        <f t="array" ref="C323">IF(A323=1,1,INDEX(PolicyHoldersInforce,(A323-1))-INDEX(Deaths,(A323-1))-INDEX(Lapses,(A323-1)))</f>
        <v>5.3833174251285788E-2</v>
      </c>
      <c r="D323" s="17" cm="1">
        <f t="array" ref="D323">(INDEX(PolicyHoldersInforce,A323)-INDEX(Deaths,A323))*(1-POWER(1-INDEX(LapseRate,(DurationInforce+A323)),1/12))</f>
        <v>4.7054933313921685E-4</v>
      </c>
      <c r="E323" s="17" cm="1">
        <f t="array" ref="E323">INDEX(PolicyHoldersInforce,A323)*(1-POWER(1-INDEX(Qx,INDEX(Age,A323),Gender+1),1/12))</f>
        <v>4.4994706495535221E-6</v>
      </c>
      <c r="F323" s="18" cm="1">
        <f t="array" ref="F323">INDEX(Deaths,A323)*SumAssured</f>
        <v>2.2497353247767609</v>
      </c>
      <c r="G323" s="18" cm="1">
        <f t="array" ref="G323">INDEX(PolicyHoldersInforce,A323)*Premium</f>
        <v>2.4009595716073462</v>
      </c>
      <c r="H323" s="18" cm="1">
        <f t="array" ref="H323">INDEX(PolicyHoldersInforce,A323)*(Expense*(IF(A323=1,1,POWER(1+INDEX(Inflation,A323-1),(A323-1)/12))))</f>
        <v>0.99273593567219276</v>
      </c>
      <c r="I323" s="18" cm="1">
        <f t="array" ref="I323">INDEX(PremiumsReceived,A323)-INDEX(ExpensesPaid,A323)-INDEX(DeathBenefitsPaid,A323)</f>
        <v>-0.84151168884160743</v>
      </c>
      <c r="J323" s="18" cm="1">
        <f t="array" ref="J323">IF(A323=MaxT,INDEX(NetCF,A323),INDEX(NetCF,A323)+(INDEX(BEL,(A323+1))*(1/POWER(1+INDEX(Yield,A323),1/12))))</f>
        <v>-341.52642905671553</v>
      </c>
      <c r="K323" s="18"/>
    </row>
    <row r="324" spans="1:11" x14ac:dyDescent="0.2">
      <c r="A324" s="5">
        <v>323</v>
      </c>
      <c r="B324" s="16">
        <f t="shared" si="5"/>
        <v>48</v>
      </c>
      <c r="C324" s="17" cm="1">
        <f t="array" ref="C324">IF(A324=1,1,INDEX(PolicyHoldersInforce,(A324-1))-INDEX(Deaths,(A324-1))-INDEX(Lapses,(A324-1)))</f>
        <v>5.3358125447497018E-2</v>
      </c>
      <c r="D324" s="17" cm="1">
        <f t="array" ref="D324">(INDEX(PolicyHoldersInforce,A324)-INDEX(Deaths,A324))*(1-POWER(1-INDEX(LapseRate,(DurationInforce+A324)),1/12))</f>
        <v>4.6639698840123125E-4</v>
      </c>
      <c r="E324" s="17" cm="1">
        <f t="array" ref="E324">INDEX(PolicyHoldersInforce,A324)*(1-POWER(1-INDEX(Qx,INDEX(Age,A324),Gender+1),1/12))</f>
        <v>4.4597652415132E-6</v>
      </c>
      <c r="F324" s="18" cm="1">
        <f t="array" ref="F324">INDEX(Deaths,A324)*SumAssured</f>
        <v>2.2298826207565998</v>
      </c>
      <c r="G324" s="18" cm="1">
        <f t="array" ref="G324">INDEX(PolicyHoldersInforce,A324)*Premium</f>
        <v>2.3797723949583669</v>
      </c>
      <c r="H324" s="18" cm="1">
        <f t="array" ref="H324">INDEX(PolicyHoldersInforce,A324)*(Expense*(IF(A324=1,1,POWER(1+INDEX(Inflation,A324-1),(A324-1)/12))))</f>
        <v>0.98798441336446474</v>
      </c>
      <c r="I324" s="18" cm="1">
        <f t="array" ref="I324">INDEX(PremiumsReceived,A324)-INDEX(ExpensesPaid,A324)-INDEX(DeathBenefitsPaid,A324)</f>
        <v>-0.83809463916269777</v>
      </c>
      <c r="J324" s="18" cm="1">
        <f t="array" ref="J324">IF(A324=MaxT,INDEX(NetCF,A324),INDEX(NetCF,A324)+(INDEX(BEL,(A324+1))*(1/POWER(1+INDEX(Yield,A324),1/12))))</f>
        <v>-342.3432184300118</v>
      </c>
      <c r="K324" s="18"/>
    </row>
    <row r="325" spans="1:11" x14ac:dyDescent="0.2">
      <c r="A325" s="5">
        <v>324</v>
      </c>
      <c r="B325" s="16">
        <f t="shared" si="5"/>
        <v>49</v>
      </c>
      <c r="C325" s="17" cm="1">
        <f t="array" ref="C325">IF(A325=1,1,INDEX(PolicyHoldersInforce,(A325-1))-INDEX(Deaths,(A325-1))-INDEX(Lapses,(A325-1)))</f>
        <v>5.2887268693854274E-2</v>
      </c>
      <c r="D325" s="17" cm="1">
        <f t="array" ref="D325">(INDEX(PolicyHoldersInforce,A325)-INDEX(Deaths,A325))*(1-POWER(1-INDEX(LapseRate,(DurationInforce+A325)),1/12))</f>
        <v>4.6227754518169713E-4</v>
      </c>
      <c r="E325" s="17" cm="1">
        <f t="array" ref="E325">INDEX(PolicyHoldersInforce,A325)*(1-POWER(1-INDEX(Qx,INDEX(Age,A325),Gender+1),1/12))</f>
        <v>4.8483279235398763E-6</v>
      </c>
      <c r="F325" s="18" cm="1">
        <f t="array" ref="F325">INDEX(Deaths,A325)*SumAssured</f>
        <v>2.424163961769938</v>
      </c>
      <c r="G325" s="18" cm="1">
        <f t="array" ref="G325">INDEX(PolicyHoldersInforce,A325)*Premium</f>
        <v>2.3587721837459008</v>
      </c>
      <c r="H325" s="18" cm="1">
        <f t="array" ref="H325">INDEX(PolicyHoldersInforce,A325)*(Expense*(IF(A325=1,1,POWER(1+INDEX(Inflation,A325-1),(A325-1)/12))))</f>
        <v>0.98325563322152576</v>
      </c>
      <c r="I325" s="18" cm="1">
        <f t="array" ref="I325">INDEX(PremiumsReceived,A325)-INDEX(ExpensesPaid,A325)-INDEX(DeathBenefitsPaid,A325)</f>
        <v>-1.0486474112455628</v>
      </c>
      <c r="J325" s="18" cm="1">
        <f t="array" ref="J325">IF(A325=MaxT,INDEX(NetCF,A325),INDEX(NetCF,A325)+(INDEX(BEL,(A325+1))*(1/POWER(1+INDEX(Yield,A325),1/12))))</f>
        <v>-343.1674172492248</v>
      </c>
      <c r="K325" s="18"/>
    </row>
    <row r="326" spans="1:11" x14ac:dyDescent="0.2">
      <c r="A326" s="5">
        <v>325</v>
      </c>
      <c r="B326" s="16">
        <f t="shared" si="5"/>
        <v>49</v>
      </c>
      <c r="C326" s="17" cm="1">
        <f t="array" ref="C326">IF(A326=1,1,INDEX(PolicyHoldersInforce,(A326-1))-INDEX(Deaths,(A326-1))-INDEX(Lapses,(A326-1)))</f>
        <v>5.2420142820749041E-2</v>
      </c>
      <c r="D326" s="17" cm="1">
        <f t="array" ref="D326">(INDEX(PolicyHoldersInforce,A326)-INDEX(Deaths,A326))*(1-POWER(1-INDEX(LapseRate,(DurationInforce+A326)),1/12))</f>
        <v>4.5819448687214523E-4</v>
      </c>
      <c r="E326" s="17" cm="1">
        <f t="array" ref="E326">INDEX(PolicyHoldersInforce,A326)*(1-POWER(1-INDEX(Qx,INDEX(Age,A326),Gender+1),1/12))</f>
        <v>4.8055051521940146E-6</v>
      </c>
      <c r="F326" s="18" cm="1">
        <f t="array" ref="F326">INDEX(Deaths,A326)*SumAssured</f>
        <v>2.4027525760970074</v>
      </c>
      <c r="G326" s="18" cm="1">
        <f t="array" ref="G326">INDEX(PolicyHoldersInforce,A326)*Premium</f>
        <v>2.3379383698054075</v>
      </c>
      <c r="H326" s="18" cm="1">
        <f t="array" ref="H326">INDEX(PolicyHoldersInforce,A326)*(Expense*(IF(A326=1,1,POWER(1+INDEX(Inflation,A326-1),(A326-1)/12))))</f>
        <v>0.97854156816086879</v>
      </c>
      <c r="I326" s="18" cm="1">
        <f t="array" ref="I326">INDEX(PremiumsReceived,A326)-INDEX(ExpensesPaid,A326)-INDEX(DeathBenefitsPaid,A326)</f>
        <v>-1.0433557744524689</v>
      </c>
      <c r="J326" s="18" cm="1">
        <f t="array" ref="J326">IF(A326=MaxT,INDEX(NetCF,A326),INDEX(NetCF,A326)+(INDEX(BEL,(A326+1))*(1/POWER(1+INDEX(Yield,A326),1/12))))</f>
        <v>-343.78405024951854</v>
      </c>
      <c r="K326" s="18"/>
    </row>
    <row r="327" spans="1:11" x14ac:dyDescent="0.2">
      <c r="A327" s="5">
        <v>326</v>
      </c>
      <c r="B327" s="16">
        <f t="shared" si="5"/>
        <v>49</v>
      </c>
      <c r="C327" s="17" cm="1">
        <f t="array" ref="C327">IF(A327=1,1,INDEX(PolicyHoldersInforce,(A327-1))-INDEX(Deaths,(A327-1))-INDEX(Lapses,(A327-1)))</f>
        <v>5.1957142828724705E-2</v>
      </c>
      <c r="D327" s="17" cm="1">
        <f t="array" ref="D327">(INDEX(PolicyHoldersInforce,A327)-INDEX(Deaths,A327))*(1-POWER(1-INDEX(LapseRate,(DurationInforce+A327)),1/12))</f>
        <v>4.5414749210349631E-4</v>
      </c>
      <c r="E327" s="17" cm="1">
        <f t="array" ref="E327">INDEX(PolicyHoldersInforce,A327)*(1-POWER(1-INDEX(Qx,INDEX(Age,A327),Gender+1),1/12))</f>
        <v>4.7630606122249618E-6</v>
      </c>
      <c r="F327" s="18" cm="1">
        <f t="array" ref="F327">INDEX(Deaths,A327)*SumAssured</f>
        <v>2.3815303061124808</v>
      </c>
      <c r="G327" s="18" cm="1">
        <f t="array" ref="G327">INDEX(PolicyHoldersInforce,A327)*Premium</f>
        <v>2.3172885701611219</v>
      </c>
      <c r="H327" s="18" cm="1">
        <f t="array" ref="H327">INDEX(PolicyHoldersInforce,A327)*(Expense*(IF(A327=1,1,POWER(1+INDEX(Inflation,A327-1),(A327-1)/12))))</f>
        <v>0.97385010394646843</v>
      </c>
      <c r="I327" s="18" cm="1">
        <f t="array" ref="I327">INDEX(PremiumsReceived,A327)-INDEX(ExpensesPaid,A327)-INDEX(DeathBenefitsPaid,A327)</f>
        <v>-1.0380918398978274</v>
      </c>
      <c r="J327" s="18" cm="1">
        <f t="array" ref="J327">IF(A327=MaxT,INDEX(NetCF,A327),INDEX(NetCF,A327)+(INDEX(BEL,(A327+1))*(1/POWER(1+INDEX(Yield,A327),1/12))))</f>
        <v>-344.40900213622422</v>
      </c>
      <c r="K327" s="18"/>
    </row>
    <row r="328" spans="1:11" x14ac:dyDescent="0.2">
      <c r="A328" s="5">
        <v>327</v>
      </c>
      <c r="B328" s="16">
        <f t="shared" si="5"/>
        <v>49</v>
      </c>
      <c r="C328" s="17" cm="1">
        <f t="array" ref="C328">IF(A328=1,1,INDEX(PolicyHoldersInforce,(A328-1))-INDEX(Deaths,(A328-1))-INDEX(Lapses,(A328-1)))</f>
        <v>5.1498232276008978E-2</v>
      </c>
      <c r="D328" s="17" cm="1">
        <f t="array" ref="D328">(INDEX(PolicyHoldersInforce,A328)-INDEX(Deaths,A328))*(1-POWER(1-INDEX(LapseRate,(DurationInforce+A328)),1/12))</f>
        <v>4.5013624234515795E-4</v>
      </c>
      <c r="E328" s="17" cm="1">
        <f t="array" ref="E328">INDEX(PolicyHoldersInforce,A328)*(1-POWER(1-INDEX(Qx,INDEX(Age,A328),Gender+1),1/12))</f>
        <v>4.7209909629107157E-6</v>
      </c>
      <c r="F328" s="18" cm="1">
        <f t="array" ref="F328">INDEX(Deaths,A328)*SumAssured</f>
        <v>2.360495481455358</v>
      </c>
      <c r="G328" s="18" cm="1">
        <f t="array" ref="G328">INDEX(PolicyHoldersInforce,A328)*Premium</f>
        <v>2.2968211595100003</v>
      </c>
      <c r="H328" s="18" cm="1">
        <f t="array" ref="H328">INDEX(PolicyHoldersInforce,A328)*(Expense*(IF(A328=1,1,POWER(1+INDEX(Inflation,A328-1),(A328-1)/12))))</f>
        <v>0.96918113222210667</v>
      </c>
      <c r="I328" s="18" cm="1">
        <f t="array" ref="I328">INDEX(PremiumsReceived,A328)-INDEX(ExpensesPaid,A328)-INDEX(DeathBenefitsPaid,A328)</f>
        <v>-1.0328554541674644</v>
      </c>
      <c r="J328" s="18" cm="1">
        <f t="array" ref="J328">IF(A328=MaxT,INDEX(NetCF,A328),INDEX(NetCF,A328)+(INDEX(BEL,(A328+1))*(1/POWER(1+INDEX(Yield,A328),1/12))))</f>
        <v>-345.04228556486163</v>
      </c>
      <c r="K328" s="18"/>
    </row>
    <row r="329" spans="1:11" x14ac:dyDescent="0.2">
      <c r="A329" s="5">
        <v>328</v>
      </c>
      <c r="B329" s="16">
        <f t="shared" si="5"/>
        <v>49</v>
      </c>
      <c r="C329" s="17" cm="1">
        <f t="array" ref="C329">IF(A329=1,1,INDEX(PolicyHoldersInforce,(A329-1))-INDEX(Deaths,(A329-1))-INDEX(Lapses,(A329-1)))</f>
        <v>5.1043375042700914E-2</v>
      </c>
      <c r="D329" s="17" cm="1">
        <f t="array" ref="D329">(INDEX(PolicyHoldersInforce,A329)-INDEX(Deaths,A329))*(1-POWER(1-INDEX(LapseRate,(DurationInforce+A329)),1/12))</f>
        <v>4.4616042187995352E-4</v>
      </c>
      <c r="E329" s="17" cm="1">
        <f t="array" ref="E329">INDEX(PolicyHoldersInforce,A329)*(1-POWER(1-INDEX(Qx,INDEX(Age,A329),Gender+1),1/12))</f>
        <v>4.6792928930361444E-6</v>
      </c>
      <c r="F329" s="18" cm="1">
        <f t="array" ref="F329">INDEX(Deaths,A329)*SumAssured</f>
        <v>2.339646446518072</v>
      </c>
      <c r="G329" s="18" cm="1">
        <f t="array" ref="G329">INDEX(PolicyHoldersInforce,A329)*Premium</f>
        <v>2.2765345269044608</v>
      </c>
      <c r="H329" s="18" cm="1">
        <f t="array" ref="H329">INDEX(PolicyHoldersInforce,A329)*(Expense*(IF(A329=1,1,POWER(1+INDEX(Inflation,A329-1),(A329-1)/12))))</f>
        <v>0.9645345451510654</v>
      </c>
      <c r="I329" s="18" cm="1">
        <f t="array" ref="I329">INDEX(PremiumsReceived,A329)-INDEX(ExpensesPaid,A329)-INDEX(DeathBenefitsPaid,A329)</f>
        <v>-1.0276464647646766</v>
      </c>
      <c r="J329" s="18" cm="1">
        <f t="array" ref="J329">IF(A329=MaxT,INDEX(NetCF,A329),INDEX(NetCF,A329)+(INDEX(BEL,(A329+1))*(1/POWER(1+INDEX(Yield,A329),1/12))))</f>
        <v>-345.6839134067128</v>
      </c>
      <c r="K329" s="18"/>
    </row>
    <row r="330" spans="1:11" x14ac:dyDescent="0.2">
      <c r="A330" s="5">
        <v>329</v>
      </c>
      <c r="B330" s="16">
        <f t="shared" si="5"/>
        <v>49</v>
      </c>
      <c r="C330" s="17" cm="1">
        <f t="array" ref="C330">IF(A330=1,1,INDEX(PolicyHoldersInforce,(A330-1))-INDEX(Deaths,(A330-1))-INDEX(Lapses,(A330-1)))</f>
        <v>5.0592535327927922E-2</v>
      </c>
      <c r="D330" s="17" cm="1">
        <f t="array" ref="D330">(INDEX(PolicyHoldersInforce,A330)-INDEX(Deaths,A330))*(1-POWER(1-INDEX(LapseRate,(DurationInforce+A330)),1/12))</f>
        <v>4.422197177792728E-4</v>
      </c>
      <c r="E330" s="17" cm="1">
        <f t="array" ref="E330">INDEX(PolicyHoldersInforce,A330)*(1-POWER(1-INDEX(Qx,INDEX(Age,A330),Gender+1),1/12))</f>
        <v>4.6379631206323621E-6</v>
      </c>
      <c r="F330" s="18" cm="1">
        <f t="array" ref="F330">INDEX(Deaths,A330)*SumAssured</f>
        <v>2.318981560316181</v>
      </c>
      <c r="G330" s="18" cm="1">
        <f t="array" ref="G330">INDEX(PolicyHoldersInforce,A330)*Premium</f>
        <v>2.2564270756255853</v>
      </c>
      <c r="H330" s="18" cm="1">
        <f t="array" ref="H330">INDEX(PolicyHoldersInforce,A330)*(Expense*(IF(A330=1,1,POWER(1+INDEX(Inflation,A330-1),(A330-1)/12))))</f>
        <v>0.95991023541363163</v>
      </c>
      <c r="I330" s="18" cm="1">
        <f t="array" ref="I330">INDEX(PremiumsReceived,A330)-INDEX(ExpensesPaid,A330)-INDEX(DeathBenefitsPaid,A330)</f>
        <v>-1.0224647201042272</v>
      </c>
      <c r="J330" s="18" cm="1">
        <f t="array" ref="J330">IF(A330=MaxT,INDEX(NetCF,A330),INDEX(NetCF,A330)+(INDEX(BEL,(A330+1))*(1/POWER(1+INDEX(Yield,A330),1/12))))</f>
        <v>-346.33389874895039</v>
      </c>
      <c r="K330" s="18"/>
    </row>
    <row r="331" spans="1:11" x14ac:dyDescent="0.2">
      <c r="A331" s="5">
        <v>330</v>
      </c>
      <c r="B331" s="16">
        <f t="shared" si="5"/>
        <v>49</v>
      </c>
      <c r="C331" s="17" cm="1">
        <f t="array" ref="C331">IF(A331=1,1,INDEX(PolicyHoldersInforce,(A331-1))-INDEX(Deaths,(A331-1))-INDEX(Lapses,(A331-1)))</f>
        <v>5.0145677647028014E-2</v>
      </c>
      <c r="D331" s="17" cm="1">
        <f t="array" ref="D331">(INDEX(PolicyHoldersInforce,A331)-INDEX(Deaths,A331))*(1-POWER(1-INDEX(LapseRate,(DurationInforce+A331)),1/12))</f>
        <v>4.3831381987844206E-4</v>
      </c>
      <c r="E331" s="17" cm="1">
        <f t="array" ref="E331">INDEX(PolicyHoldersInforce,A331)*(1-POWER(1-INDEX(Qx,INDEX(Age,A331),Gender+1),1/12))</f>
        <v>4.5969983927184198E-6</v>
      </c>
      <c r="F331" s="18" cm="1">
        <f t="array" ref="F331">INDEX(Deaths,A331)*SumAssured</f>
        <v>2.2984991963592099</v>
      </c>
      <c r="G331" s="18" cm="1">
        <f t="array" ref="G331">INDEX(PolicyHoldersInforce,A331)*Premium</f>
        <v>2.2364972230574494</v>
      </c>
      <c r="H331" s="18" cm="1">
        <f t="array" ref="H331">INDEX(PolicyHoldersInforce,A331)*(Expense*(IF(A331=1,1,POWER(1+INDEX(Inflation,A331-1),(A331-1)/12))))</f>
        <v>0.95530809620462065</v>
      </c>
      <c r="I331" s="18" cm="1">
        <f t="array" ref="I331">INDEX(PremiumsReceived,A331)-INDEX(ExpensesPaid,A331)-INDEX(DeathBenefitsPaid,A331)</f>
        <v>-1.0173100695063813</v>
      </c>
      <c r="J331" s="18" cm="1">
        <f t="array" ref="J331">IF(A331=MaxT,INDEX(NetCF,A331),INDEX(NetCF,A331)+(INDEX(BEL,(A331+1))*(1/POWER(1+INDEX(Yield,A331),1/12))))</f>
        <v>-346.99225489477271</v>
      </c>
      <c r="K331" s="18"/>
    </row>
    <row r="332" spans="1:11" x14ac:dyDescent="0.2">
      <c r="A332" s="5">
        <v>331</v>
      </c>
      <c r="B332" s="16">
        <f t="shared" si="5"/>
        <v>49</v>
      </c>
      <c r="C332" s="17" cm="1">
        <f t="array" ref="C332">IF(A332=1,1,INDEX(PolicyHoldersInforce,(A332-1))-INDEX(Deaths,(A332-1))-INDEX(Lapses,(A332-1)))</f>
        <v>4.9702766828756857E-2</v>
      </c>
      <c r="D332" s="17" cm="1">
        <f t="array" ref="D332">(INDEX(PolicyHoldersInforce,A332)-INDEX(Deaths,A332))*(1-POWER(1-INDEX(LapseRate,(DurationInforce+A332)),1/12))</f>
        <v>4.3444242075231179E-4</v>
      </c>
      <c r="E332" s="17" cm="1">
        <f t="array" ref="E332">INDEX(PolicyHoldersInforce,A332)*(1-POWER(1-INDEX(Qx,INDEX(Age,A332),Gender+1),1/12))</f>
        <v>4.5563954850452643E-6</v>
      </c>
      <c r="F332" s="18" cm="1">
        <f t="array" ref="F332">INDEX(Deaths,A332)*SumAssured</f>
        <v>2.2781977425226323</v>
      </c>
      <c r="G332" s="18" cm="1">
        <f t="array" ref="G332">INDEX(PolicyHoldersInforce,A332)*Premium</f>
        <v>2.2167434005625557</v>
      </c>
      <c r="H332" s="18" cm="1">
        <f t="array" ref="H332">INDEX(PolicyHoldersInforce,A332)*(Expense*(IF(A332=1,1,POWER(1+INDEX(Inflation,A332-1),(A332-1)/12))))</f>
        <v>0.95072802123090761</v>
      </c>
      <c r="I332" s="18" cm="1">
        <f t="array" ref="I332">INDEX(PremiumsReceived,A332)-INDEX(ExpensesPaid,A332)-INDEX(DeathBenefitsPaid,A332)</f>
        <v>-1.0121823631909841</v>
      </c>
      <c r="J332" s="18" cm="1">
        <f t="array" ref="J332">IF(A332=MaxT,INDEX(NetCF,A332),INDEX(NetCF,A332)+(INDEX(BEL,(A332+1))*(1/POWER(1+INDEX(Yield,A332),1/12))))</f>
        <v>-347.6589953635451</v>
      </c>
      <c r="K332" s="18"/>
    </row>
    <row r="333" spans="1:11" x14ac:dyDescent="0.2">
      <c r="A333" s="5">
        <v>332</v>
      </c>
      <c r="B333" s="16">
        <f t="shared" si="5"/>
        <v>49</v>
      </c>
      <c r="C333" s="17" cm="1">
        <f t="array" ref="C333">IF(A333=1,1,INDEX(PolicyHoldersInforce,(A333-1))-INDEX(Deaths,(A333-1))-INDEX(Lapses,(A333-1)))</f>
        <v>4.9263768012519499E-2</v>
      </c>
      <c r="D333" s="17" cm="1">
        <f t="array" ref="D333">(INDEX(PolicyHoldersInforce,A333)-INDEX(Deaths,A333))*(1-POWER(1-INDEX(LapseRate,(DurationInforce+A333)),1/12))</f>
        <v>4.3060521569105933E-4</v>
      </c>
      <c r="E333" s="17" cm="1">
        <f t="array" ref="E333">INDEX(PolicyHoldersInforce,A333)*(1-POWER(1-INDEX(Qx,INDEX(Age,A333),Gender+1),1/12))</f>
        <v>4.5161512018419638E-6</v>
      </c>
      <c r="F333" s="18" cm="1">
        <f t="array" ref="F333">INDEX(Deaths,A333)*SumAssured</f>
        <v>2.2580756009209821</v>
      </c>
      <c r="G333" s="18" cm="1">
        <f t="array" ref="G333">INDEX(PolicyHoldersInforce,A333)*Premium</f>
        <v>2.1971640533583696</v>
      </c>
      <c r="H333" s="18" cm="1">
        <f t="array" ref="H333">INDEX(PolicyHoldersInforce,A333)*(Expense*(IF(A333=1,1,POWER(1+INDEX(Inflation,A333-1),(A333-1)/12))))</f>
        <v>0.94616990470897366</v>
      </c>
      <c r="I333" s="18" cm="1">
        <f t="array" ref="I333">INDEX(PremiumsReceived,A333)-INDEX(ExpensesPaid,A333)-INDEX(DeathBenefitsPaid,A333)</f>
        <v>-1.0070814522715863</v>
      </c>
      <c r="J333" s="18" cm="1">
        <f t="array" ref="J333">IF(A333=MaxT,INDEX(NetCF,A333),INDEX(NetCF,A333)+(INDEX(BEL,(A333+1))*(1/POWER(1+INDEX(Yield,A333),1/12))))</f>
        <v>-348.33413389094841</v>
      </c>
      <c r="K333" s="18"/>
    </row>
    <row r="334" spans="1:11" x14ac:dyDescent="0.2">
      <c r="A334" s="5">
        <v>333</v>
      </c>
      <c r="B334" s="16">
        <f t="shared" si="5"/>
        <v>49</v>
      </c>
      <c r="C334" s="17" cm="1">
        <f t="array" ref="C334">IF(A334=1,1,INDEX(PolicyHoldersInforce,(A334-1))-INDEX(Deaths,(A334-1))-INDEX(Lapses,(A334-1)))</f>
        <v>4.8828646645626597E-2</v>
      </c>
      <c r="D334" s="17" cm="1">
        <f t="array" ref="D334">(INDEX(PolicyHoldersInforce,A334)-INDEX(Deaths,A334))*(1-POWER(1-INDEX(LapseRate,(DurationInforce+A334)),1/12))</f>
        <v>4.2680190267620644E-4</v>
      </c>
      <c r="E334" s="17" cm="1">
        <f t="array" ref="E334">INDEX(PolicyHoldersInforce,A334)*(1-POWER(1-INDEX(Qx,INDEX(Age,A334),Gender+1),1/12))</f>
        <v>4.4762623755641784E-6</v>
      </c>
      <c r="F334" s="18" cm="1">
        <f t="array" ref="F334">INDEX(Deaths,A334)*SumAssured</f>
        <v>2.2381311877820891</v>
      </c>
      <c r="G334" s="18" cm="1">
        <f t="array" ref="G334">INDEX(PolicyHoldersInforce,A334)*Premium</f>
        <v>2.1777576403949461</v>
      </c>
      <c r="H334" s="18" cm="1">
        <f t="array" ref="H334">INDEX(PolicyHoldersInforce,A334)*(Expense*(IF(A334=1,1,POWER(1+INDEX(Inflation,A334-1),(A334-1)/12))))</f>
        <v>0.94163364136246297</v>
      </c>
      <c r="I334" s="18" cm="1">
        <f t="array" ref="I334">INDEX(PremiumsReceived,A334)-INDEX(ExpensesPaid,A334)-INDEX(DeathBenefitsPaid,A334)</f>
        <v>-1.002007188749606</v>
      </c>
      <c r="J334" s="18" cm="1">
        <f t="array" ref="J334">IF(A334=MaxT,INDEX(NetCF,A334),INDEX(NetCF,A334)+(INDEX(BEL,(A334+1))*(1/POWER(1+INDEX(Yield,A334),1/12))))</f>
        <v>-349.01768442913368</v>
      </c>
      <c r="K334" s="18"/>
    </row>
    <row r="335" spans="1:11" x14ac:dyDescent="0.2">
      <c r="A335" s="5">
        <v>334</v>
      </c>
      <c r="B335" s="16">
        <f t="shared" si="5"/>
        <v>49</v>
      </c>
      <c r="C335" s="17" cm="1">
        <f t="array" ref="C335">IF(A335=1,1,INDEX(PolicyHoldersInforce,(A335-1))-INDEX(Deaths,(A335-1))-INDEX(Lapses,(A335-1)))</f>
        <v>4.8397368480574826E-2</v>
      </c>
      <c r="D335" s="17" cm="1">
        <f t="array" ref="D335">(INDEX(PolicyHoldersInforce,A335)-INDEX(Deaths,A335))*(1-POWER(1-INDEX(LapseRate,(DurationInforce+A335)),1/12))</f>
        <v>4.2303218235684783E-4</v>
      </c>
      <c r="E335" s="17" cm="1">
        <f t="array" ref="E335">INDEX(PolicyHoldersInforce,A335)*(1-POWER(1-INDEX(Qx,INDEX(Age,A335),Gender+1),1/12))</f>
        <v>4.4367258666448494E-6</v>
      </c>
      <c r="F335" s="18" cm="1">
        <f t="array" ref="F335">INDEX(Deaths,A335)*SumAssured</f>
        <v>2.2183629333224246</v>
      </c>
      <c r="G335" s="18" cm="1">
        <f t="array" ref="G335">INDEX(PolicyHoldersInforce,A335)*Premium</f>
        <v>2.1585226342336372</v>
      </c>
      <c r="H335" s="18" cm="1">
        <f t="array" ref="H335">INDEX(PolicyHoldersInforce,A335)*(Expense*(IF(A335=1,1,POWER(1+INDEX(Inflation,A335-1),(A335-1)/12))))</f>
        <v>0.93711912641974959</v>
      </c>
      <c r="I335" s="18" cm="1">
        <f t="array" ref="I335">INDEX(PremiumsReceived,A335)-INDEX(ExpensesPaid,A335)-INDEX(DeathBenefitsPaid,A335)</f>
        <v>-0.996959425508537</v>
      </c>
      <c r="J335" s="18" cm="1">
        <f t="array" ref="J335">IF(A335=MaxT,INDEX(NetCF,A335),INDEX(NetCF,A335)+(INDEX(BEL,(A335+1))*(1/POWER(1+INDEX(Yield,A335),1/12))))</f>
        <v>-349.70966114688378</v>
      </c>
      <c r="K335" s="18"/>
    </row>
    <row r="336" spans="1:11" x14ac:dyDescent="0.2">
      <c r="A336" s="5">
        <v>335</v>
      </c>
      <c r="B336" s="16">
        <f t="shared" si="5"/>
        <v>49</v>
      </c>
      <c r="C336" s="17" cm="1">
        <f t="array" ref="C336">IF(A336=1,1,INDEX(PolicyHoldersInforce,(A336-1))-INDEX(Deaths,(A336-1))-INDEX(Lapses,(A336-1)))</f>
        <v>4.7969899572351329E-2</v>
      </c>
      <c r="D336" s="17" cm="1">
        <f t="array" ref="D336">(INDEX(PolicyHoldersInforce,A336)-INDEX(Deaths,A336))*(1-POWER(1-INDEX(LapseRate,(DurationInforce+A336)),1/12))</f>
        <v>4.1929575802608979E-4</v>
      </c>
      <c r="E336" s="17" cm="1">
        <f t="array" ref="E336">INDEX(PolicyHoldersInforce,A336)*(1-POWER(1-INDEX(Qx,INDEX(Age,A336),Gender+1),1/12))</f>
        <v>4.3975385632470863E-6</v>
      </c>
      <c r="F336" s="18" cm="1">
        <f t="array" ref="F336">INDEX(Deaths,A336)*SumAssured</f>
        <v>2.1987692816235431</v>
      </c>
      <c r="G336" s="18" cm="1">
        <f t="array" ref="G336">INDEX(PolicyHoldersInforce,A336)*Premium</f>
        <v>2.1394575209268694</v>
      </c>
      <c r="H336" s="18" cm="1">
        <f t="array" ref="H336">INDEX(PolicyHoldersInforce,A336)*(Expense*(IF(A336=1,1,POWER(1+INDEX(Inflation,A336-1),(A336-1)/12))))</f>
        <v>0.93262625561152013</v>
      </c>
      <c r="I336" s="18" cm="1">
        <f t="array" ref="I336">INDEX(PremiumsReceived,A336)-INDEX(ExpensesPaid,A336)-INDEX(DeathBenefitsPaid,A336)</f>
        <v>-0.99193801630819389</v>
      </c>
      <c r="J336" s="18" cm="1">
        <f t="array" ref="J336">IF(A336=MaxT,INDEX(NetCF,A336),INDEX(NetCF,A336)+(INDEX(BEL,(A336+1))*(1/POWER(1+INDEX(Yield,A336),1/12))))</f>
        <v>-350.41007842978144</v>
      </c>
      <c r="K336" s="18"/>
    </row>
    <row r="337" spans="1:11" x14ac:dyDescent="0.2">
      <c r="A337" s="5">
        <v>336</v>
      </c>
      <c r="B337" s="16">
        <f t="shared" si="5"/>
        <v>50</v>
      </c>
      <c r="C337" s="17" cm="1">
        <f t="array" ref="C337">IF(A337=1,1,INDEX(PolicyHoldersInforce,(A337-1))-INDEX(Deaths,(A337-1))-INDEX(Lapses,(A337-1)))</f>
        <v>4.7546206275761997E-2</v>
      </c>
      <c r="D337" s="17" cm="1">
        <f t="array" ref="D337">(INDEX(PolicyHoldersInforce,A337)-INDEX(Deaths,A337))*(1-POWER(1-INDEX(LapseRate,(DurationInforce+A337)),1/12))</f>
        <v>4.1558855594300273E-4</v>
      </c>
      <c r="E337" s="17" cm="1">
        <f t="array" ref="E337">INDEX(PolicyHoldersInforce,A337)*(1-POWER(1-INDEX(Qx,INDEX(Age,A337),Gender+1),1/12))</f>
        <v>4.791072456250863E-6</v>
      </c>
      <c r="F337" s="18" cm="1">
        <f t="array" ref="F337">INDEX(Deaths,A337)*SumAssured</f>
        <v>2.3955362281254313</v>
      </c>
      <c r="G337" s="18" cm="1">
        <f t="array" ref="G337">INDEX(PolicyHoldersInforce,A337)*Premium</f>
        <v>2.120560799898985</v>
      </c>
      <c r="H337" s="18" cm="1">
        <f t="array" ref="H337">INDEX(PolicyHoldersInforce,A337)*(Expense*(IF(A337=1,1,POWER(1+INDEX(Inflation,A337-1),(A337-1)/12))))</f>
        <v>0.9281549251683634</v>
      </c>
      <c r="I337" s="18" cm="1">
        <f t="array" ref="I337">INDEX(PremiumsReceived,A337)-INDEX(ExpensesPaid,A337)-INDEX(DeathBenefitsPaid,A337)</f>
        <v>-1.2031303533948097</v>
      </c>
      <c r="J337" s="18" cm="1">
        <f t="array" ref="J337">IF(A337=MaxT,INDEX(NetCF,A337),INDEX(NetCF,A337)+(INDEX(BEL,(A337+1))*(1/POWER(1+INDEX(Yield,A337),1/12))))</f>
        <v>-351.11895088038392</v>
      </c>
      <c r="K337" s="18"/>
    </row>
    <row r="338" spans="1:11" x14ac:dyDescent="0.2">
      <c r="A338" s="5">
        <v>337</v>
      </c>
      <c r="B338" s="16">
        <f t="shared" si="5"/>
        <v>50</v>
      </c>
      <c r="C338" s="17" cm="1">
        <f t="array" ref="C338">IF(A338=1,1,INDEX(PolicyHoldersInforce,(A338-1))-INDEX(Deaths,(A338-1))-INDEX(Lapses,(A338-1)))</f>
        <v>4.7125826647362742E-2</v>
      </c>
      <c r="D338" s="17" cm="1">
        <f t="array" ref="D338">(INDEX(PolicyHoldersInforce,A338)-INDEX(Deaths,A338))*(1-POWER(1-INDEX(LapseRate,(DurationInforce+A338)),1/12))</f>
        <v>4.1191413107509564E-4</v>
      </c>
      <c r="E338" s="17" cm="1">
        <f t="array" ref="E338">INDEX(PolicyHoldersInforce,A338)*(1-POWER(1-INDEX(Qx,INDEX(Age,A338),Gender+1),1/12))</f>
        <v>4.7487122046860736E-6</v>
      </c>
      <c r="F338" s="18" cm="1">
        <f t="array" ref="F338">INDEX(Deaths,A338)*SumAssured</f>
        <v>2.3743561023430368</v>
      </c>
      <c r="G338" s="18" cm="1">
        <f t="array" ref="G338">INDEX(PolicyHoldersInforce,A338)*Premium</f>
        <v>2.1018118684723786</v>
      </c>
      <c r="H338" s="18" cm="1">
        <f t="array" ref="H338">INDEX(PolicyHoldersInforce,A338)*(Expense*(IF(A338=1,1,POWER(1+INDEX(Inflation,A338-1),(A338-1)/12))))</f>
        <v>0.92369663107138922</v>
      </c>
      <c r="I338" s="18" cm="1">
        <f t="array" ref="I338">INDEX(PremiumsReceived,A338)-INDEX(ExpensesPaid,A338)-INDEX(DeathBenefitsPaid,A338)</f>
        <v>-1.1962408649420475</v>
      </c>
      <c r="J338" s="18" cm="1">
        <f t="array" ref="J338">IF(A338=MaxT,INDEX(NetCF,A338),INDEX(NetCF,A338)+(INDEX(BEL,(A338+1))*(1/POWER(1+INDEX(Yield,A338),1/12))))</f>
        <v>-351.61905347701776</v>
      </c>
      <c r="K338" s="18"/>
    </row>
    <row r="339" spans="1:11" x14ac:dyDescent="0.2">
      <c r="A339" s="5">
        <v>338</v>
      </c>
      <c r="B339" s="16">
        <f t="shared" si="5"/>
        <v>50</v>
      </c>
      <c r="C339" s="17" cm="1">
        <f t="array" ref="C339">IF(A339=1,1,INDEX(PolicyHoldersInforce,(A339-1))-INDEX(Deaths,(A339-1))-INDEX(Lapses,(A339-1)))</f>
        <v>4.6709163804082965E-2</v>
      </c>
      <c r="D339" s="17" cm="1">
        <f t="array" ref="D339">(INDEX(PolicyHoldersInforce,A339)-INDEX(Deaths,A339))*(1-POWER(1-INDEX(LapseRate,(DurationInforce+A339)),1/12))</f>
        <v>4.082721936227269E-4</v>
      </c>
      <c r="E339" s="17" cm="1">
        <f t="array" ref="E339">INDEX(PolicyHoldersInforce,A339)*(1-POWER(1-INDEX(Qx,INDEX(Age,A339),Gender+1),1/12))</f>
        <v>4.7067264811479462E-6</v>
      </c>
      <c r="F339" s="18" cm="1">
        <f t="array" ref="F339">INDEX(Deaths,A339)*SumAssured</f>
        <v>2.3533632405739731</v>
      </c>
      <c r="G339" s="18" cm="1">
        <f t="array" ref="G339">INDEX(PolicyHoldersInforce,A339)*Premium</f>
        <v>2.0832287056621004</v>
      </c>
      <c r="H339" s="18" cm="1">
        <f t="array" ref="H339">INDEX(PolicyHoldersInforce,A339)*(Expense*(IF(A339=1,1,POWER(1+INDEX(Inflation,A339-1),(A339-1)/12))))</f>
        <v>0.91925975191896614</v>
      </c>
      <c r="I339" s="18" cm="1">
        <f t="array" ref="I339">INDEX(PremiumsReceived,A339)-INDEX(ExpensesPaid,A339)-INDEX(DeathBenefitsPaid,A339)</f>
        <v>-1.1893942868308387</v>
      </c>
      <c r="J339" s="18" cm="1">
        <f t="array" ref="J339">IF(A339=MaxT,INDEX(NetCF,A339),INDEX(NetCF,A339)+(INDEX(BEL,(A339+1))*(1/POWER(1+INDEX(Yield,A339),1/12))))</f>
        <v>-352.12851337171469</v>
      </c>
      <c r="K339" s="18"/>
    </row>
    <row r="340" spans="1:11" x14ac:dyDescent="0.2">
      <c r="A340" s="5">
        <v>339</v>
      </c>
      <c r="B340" s="16">
        <f t="shared" si="5"/>
        <v>50</v>
      </c>
      <c r="C340" s="17" cm="1">
        <f t="array" ref="C340">IF(A340=1,1,INDEX(PolicyHoldersInforce,(A340-1))-INDEX(Deaths,(A340-1))-INDEX(Lapses,(A340-1)))</f>
        <v>4.6296184883979088E-2</v>
      </c>
      <c r="D340" s="17" cm="1">
        <f t="array" ref="D340">(INDEX(PolicyHoldersInforce,A340)-INDEX(Deaths,A340))*(1-POWER(1-INDEX(LapseRate,(DurationInforce+A340)),1/12))</f>
        <v>4.0466245634851737E-4</v>
      </c>
      <c r="E340" s="17" cm="1">
        <f t="array" ref="E340">INDEX(PolicyHoldersInforce,A340)*(1-POWER(1-INDEX(Qx,INDEX(Age,A340),Gender+1),1/12))</f>
        <v>4.6651119742481485E-6</v>
      </c>
      <c r="F340" s="18" cm="1">
        <f t="array" ref="F340">INDEX(Deaths,A340)*SumAssured</f>
        <v>2.3325559871240742</v>
      </c>
      <c r="G340" s="18" cm="1">
        <f t="array" ref="G340">INDEX(PolicyHoldersInforce,A340)*Premium</f>
        <v>2.0648098458254673</v>
      </c>
      <c r="H340" s="18" cm="1">
        <f t="array" ref="H340">INDEX(PolicyHoldersInforce,A340)*(Expense*(IF(A340=1,1,POWER(1+INDEX(Inflation,A340-1),(A340-1)/12))))</f>
        <v>0.91484418484666774</v>
      </c>
      <c r="I340" s="18" cm="1">
        <f t="array" ref="I340">INDEX(PremiumsReceived,A340)-INDEX(ExpensesPaid,A340)-INDEX(DeathBenefitsPaid,A340)</f>
        <v>-1.1825903261452746</v>
      </c>
      <c r="J340" s="18" cm="1">
        <f t="array" ref="J340">IF(A340=MaxT,INDEX(NetCF,A340),INDEX(NetCF,A340)+(INDEX(BEL,(A340+1))*(1/POWER(1+INDEX(Yield,A340),1/12))))</f>
        <v>-352.64733299238645</v>
      </c>
      <c r="K340" s="18"/>
    </row>
    <row r="341" spans="1:11" x14ac:dyDescent="0.2">
      <c r="A341" s="5">
        <v>340</v>
      </c>
      <c r="B341" s="16">
        <f t="shared" si="5"/>
        <v>50</v>
      </c>
      <c r="C341" s="17" cm="1">
        <f t="array" ref="C341">IF(A341=1,1,INDEX(PolicyHoldersInforce,(A341-1))-INDEX(Deaths,(A341-1))-INDEX(Lapses,(A341-1)))</f>
        <v>4.5886857315656324E-2</v>
      </c>
      <c r="D341" s="17" cm="1">
        <f t="array" ref="D341">(INDEX(PolicyHoldersInforce,A341)-INDEX(Deaths,A341))*(1-POWER(1-INDEX(LapseRate,(DurationInforce+A341)),1/12))</f>
        <v>4.0108463455469661E-4</v>
      </c>
      <c r="E341" s="17" cm="1">
        <f t="array" ref="E341">INDEX(PolicyHoldersInforce,A341)*(1-POWER(1-INDEX(Qx,INDEX(Age,A341),Gender+1),1/12))</f>
        <v>4.6238654018759787E-6</v>
      </c>
      <c r="F341" s="18" cm="1">
        <f t="array" ref="F341">INDEX(Deaths,A341)*SumAssured</f>
        <v>2.3119327009379895</v>
      </c>
      <c r="G341" s="18" cm="1">
        <f t="array" ref="G341">INDEX(PolicyHoldersInforce,A341)*Premium</f>
        <v>2.0465538362782723</v>
      </c>
      <c r="H341" s="18" cm="1">
        <f t="array" ref="H341">INDEX(PolicyHoldersInforce,A341)*(Expense*(IF(A341=1,1,POWER(1+INDEX(Inflation,A341-1),(A341-1)/12))))</f>
        <v>0.91044982748417003</v>
      </c>
      <c r="I341" s="18" cm="1">
        <f t="array" ref="I341">INDEX(PremiumsReceived,A341)-INDEX(ExpensesPaid,A341)-INDEX(DeathBenefitsPaid,A341)</f>
        <v>-1.1758286921438872</v>
      </c>
      <c r="J341" s="18" cm="1">
        <f t="array" ref="J341">IF(A341=MaxT,INDEX(NetCF,A341),INDEX(NetCF,A341)+(INDEX(BEL,(A341+1))*(1/POWER(1+INDEX(Yield,A341),1/12))))</f>
        <v>-353.17551507310441</v>
      </c>
      <c r="K341" s="18"/>
    </row>
    <row r="342" spans="1:11" x14ac:dyDescent="0.2">
      <c r="A342" s="5">
        <v>341</v>
      </c>
      <c r="B342" s="16">
        <f t="shared" si="5"/>
        <v>50</v>
      </c>
      <c r="C342" s="17" cm="1">
        <f t="array" ref="C342">IF(A342=1,1,INDEX(PolicyHoldersInforce,(A342-1))-INDEX(Deaths,(A342-1))-INDEX(Lapses,(A342-1)))</f>
        <v>4.548114881569975E-2</v>
      </c>
      <c r="D342" s="17" cm="1">
        <f t="array" ref="D342">(INDEX(PolicyHoldersInforce,A342)-INDEX(Deaths,A342))*(1-POWER(1-INDEX(LapseRate,(DurationInforce+A342)),1/12))</f>
        <v>3.9753844606064829E-4</v>
      </c>
      <c r="E342" s="17" cm="1">
        <f t="array" ref="E342">INDEX(PolicyHoldersInforce,A342)*(1-POWER(1-INDEX(Qx,INDEX(Age,A342),Gender+1),1/12))</f>
        <v>4.5829835109395049E-6</v>
      </c>
      <c r="F342" s="18" cm="1">
        <f t="array" ref="F342">INDEX(Deaths,A342)*SumAssured</f>
        <v>2.2914917554697523</v>
      </c>
      <c r="G342" s="18" cm="1">
        <f t="array" ref="G342">INDEX(PolicyHoldersInforce,A342)*Premium</f>
        <v>2.028459237180209</v>
      </c>
      <c r="H342" s="18" cm="1">
        <f t="array" ref="H342">INDEX(PolicyHoldersInforce,A342)*(Expense*(IF(A342=1,1,POWER(1+INDEX(Inflation,A342-1),(A342-1)/12))))</f>
        <v>0.90607657795287377</v>
      </c>
      <c r="I342" s="18" cm="1">
        <f t="array" ref="I342">INDEX(PremiumsReceived,A342)-INDEX(ExpensesPaid,A342)-INDEX(DeathBenefitsPaid,A342)</f>
        <v>-1.1691090962424169</v>
      </c>
      <c r="J342" s="18" cm="1">
        <f t="array" ref="J342">IF(A342=MaxT,INDEX(NetCF,A342),INDEX(NetCF,A342)+(INDEX(BEL,(A342+1))*(1/POWER(1+INDEX(Yield,A342),1/12))))</f>
        <v>-353.71306265340473</v>
      </c>
      <c r="K342" s="18"/>
    </row>
    <row r="343" spans="1:11" x14ac:dyDescent="0.2">
      <c r="A343" s="5">
        <v>342</v>
      </c>
      <c r="B343" s="16">
        <f t="shared" si="5"/>
        <v>50</v>
      </c>
      <c r="C343" s="17" cm="1">
        <f t="array" ref="C343">IF(A343=1,1,INDEX(PolicyHoldersInforce,(A343-1))-INDEX(Deaths,(A343-1))-INDEX(Lapses,(A343-1)))</f>
        <v>4.5079027386128158E-2</v>
      </c>
      <c r="D343" s="17" cm="1">
        <f t="array" ref="D343">(INDEX(PolicyHoldersInforce,A343)-INDEX(Deaths,A343))*(1-POWER(1-INDEX(LapseRate,(DurationInforce+A343)),1/12))</f>
        <v>3.9402361118065526E-4</v>
      </c>
      <c r="E343" s="17" cm="1">
        <f t="array" ref="E343">INDEX(PolicyHoldersInforce,A343)*(1-POWER(1-INDEX(Qx,INDEX(Age,A343),Gender+1),1/12))</f>
        <v>4.542463077108997E-6</v>
      </c>
      <c r="F343" s="18" cm="1">
        <f t="array" ref="F343">INDEX(Deaths,A343)*SumAssured</f>
        <v>2.2712315385544986</v>
      </c>
      <c r="G343" s="18" cm="1">
        <f t="array" ref="G343">INDEX(PolicyHoldersInforce,A343)*Premium</f>
        <v>2.0105246214213159</v>
      </c>
      <c r="H343" s="18" cm="1">
        <f t="array" ref="H343">INDEX(PolicyHoldersInforce,A343)*(Expense*(IF(A343=1,1,POWER(1+INDEX(Inflation,A343-1),(A343-1)/12))))</f>
        <v>0.90172433486354275</v>
      </c>
      <c r="I343" s="18" cm="1">
        <f t="array" ref="I343">INDEX(PremiumsReceived,A343)-INDEX(ExpensesPaid,A343)-INDEX(DeathBenefitsPaid,A343)</f>
        <v>-1.1624312519967255</v>
      </c>
      <c r="J343" s="18" cm="1">
        <f t="array" ref="J343">IF(A343=MaxT,INDEX(NetCF,A343),INDEX(NetCF,A343)+(INDEX(BEL,(A343+1))*(1/POWER(1+INDEX(Yield,A343),1/12))))</f>
        <v>-354.25997907760774</v>
      </c>
      <c r="K343" s="18"/>
    </row>
    <row r="344" spans="1:11" x14ac:dyDescent="0.2">
      <c r="A344" s="5">
        <v>343</v>
      </c>
      <c r="B344" s="16">
        <f t="shared" si="5"/>
        <v>50</v>
      </c>
      <c r="C344" s="17" cm="1">
        <f t="array" ref="C344">IF(A344=1,1,INDEX(PolicyHoldersInforce,(A344-1))-INDEX(Deaths,(A344-1))-INDEX(Lapses,(A344-1)))</f>
        <v>4.4680461311870395E-2</v>
      </c>
      <c r="D344" s="17" cm="1">
        <f t="array" ref="D344">(INDEX(PolicyHoldersInforce,A344)-INDEX(Deaths,A344))*(1-POWER(1-INDEX(LapseRate,(DurationInforce+A344)),1/12))</f>
        <v>3.9053985270184064E-4</v>
      </c>
      <c r="E344" s="17" cm="1">
        <f t="array" ref="E344">INDEX(PolicyHoldersInforce,A344)*(1-POWER(1-INDEX(Qx,INDEX(Age,A344),Gender+1),1/12))</f>
        <v>4.502300904562628E-6</v>
      </c>
      <c r="F344" s="18" cm="1">
        <f t="array" ref="F344">INDEX(Deaths,A344)*SumAssured</f>
        <v>2.2511504522813142</v>
      </c>
      <c r="G344" s="18" cm="1">
        <f t="array" ref="G344">INDEX(PolicyHoldersInforce,A344)*Premium</f>
        <v>1.9927485745094198</v>
      </c>
      <c r="H344" s="18" cm="1">
        <f t="array" ref="H344">INDEX(PolicyHoldersInforce,A344)*(Expense*(IF(A344=1,1,POWER(1+INDEX(Inflation,A344-1),(A344-1)/12))))</f>
        <v>0.89739299731395228</v>
      </c>
      <c r="I344" s="18" cm="1">
        <f t="array" ref="I344">INDEX(PremiumsReceived,A344)-INDEX(ExpensesPaid,A344)-INDEX(DeathBenefitsPaid,A344)</f>
        <v>-1.1557948750858467</v>
      </c>
      <c r="J344" s="18" cm="1">
        <f t="array" ref="J344">IF(A344=MaxT,INDEX(NetCF,A344),INDEX(NetCF,A344)+(INDEX(BEL,(A344+1))*(1/POWER(1+INDEX(Yield,A344),1/12))))</f>
        <v>-354.81626799415079</v>
      </c>
      <c r="K344" s="18"/>
    </row>
    <row r="345" spans="1:11" x14ac:dyDescent="0.2">
      <c r="A345" s="5">
        <v>344</v>
      </c>
      <c r="B345" s="16">
        <f t="shared" si="5"/>
        <v>50</v>
      </c>
      <c r="C345" s="17" cm="1">
        <f t="array" ref="C345">IF(A345=1,1,INDEX(PolicyHoldersInforce,(A345-1))-INDEX(Deaths,(A345-1))-INDEX(Lapses,(A345-1)))</f>
        <v>4.4285419158263992E-2</v>
      </c>
      <c r="D345" s="17" cm="1">
        <f t="array" ref="D345">(INDEX(PolicyHoldersInforce,A345)-INDEX(Deaths,A345))*(1-POWER(1-INDEX(LapseRate,(DurationInforce+A345)),1/12))</f>
        <v>3.8708689586230429E-4</v>
      </c>
      <c r="E345" s="17" cm="1">
        <f t="array" ref="E345">INDEX(PolicyHoldersInforce,A345)*(1-POWER(1-INDEX(Qx,INDEX(Age,A345),Gender+1),1/12))</f>
        <v>4.4624938257344165E-6</v>
      </c>
      <c r="F345" s="18" cm="1">
        <f t="array" ref="F345">INDEX(Deaths,A345)*SumAssured</f>
        <v>2.2312469128672081</v>
      </c>
      <c r="G345" s="18" cm="1">
        <f t="array" ref="G345">INDEX(PolicyHoldersInforce,A345)*Premium</f>
        <v>1.9751296944585741</v>
      </c>
      <c r="H345" s="18" cm="1">
        <f t="array" ref="H345">INDEX(PolicyHoldersInforce,A345)*(Expense*(IF(A345=1,1,POWER(1+INDEX(Inflation,A345-1),(A345-1)/12))))</f>
        <v>0.89308246488655174</v>
      </c>
      <c r="I345" s="18" cm="1">
        <f t="array" ref="I345">INDEX(PremiumsReceived,A345)-INDEX(ExpensesPaid,A345)-INDEX(DeathBenefitsPaid,A345)</f>
        <v>-1.1491996832951856</v>
      </c>
      <c r="J345" s="18" cm="1">
        <f t="array" ref="J345">IF(A345=MaxT,INDEX(NetCF,A345),INDEX(NetCF,A345)+(INDEX(BEL,(A345+1))*(1/POWER(1+INDEX(Yield,A345),1/12))))</f>
        <v>-355.38193335493514</v>
      </c>
      <c r="K345" s="18"/>
    </row>
    <row r="346" spans="1:11" x14ac:dyDescent="0.2">
      <c r="A346" s="5">
        <v>345</v>
      </c>
      <c r="B346" s="16">
        <f t="shared" si="5"/>
        <v>50</v>
      </c>
      <c r="C346" s="17" cm="1">
        <f t="array" ref="C346">IF(A346=1,1,INDEX(PolicyHoldersInforce,(A346-1))-INDEX(Deaths,(A346-1))-INDEX(Lapses,(A346-1)))</f>
        <v>4.3893869768575955E-2</v>
      </c>
      <c r="D346" s="17" cm="1">
        <f t="array" ref="D346">(INDEX(PolicyHoldersInforce,A346)-INDEX(Deaths,A346))*(1-POWER(1-INDEX(LapseRate,(DurationInforce+A346)),1/12))</f>
        <v>3.8366446832945251E-4</v>
      </c>
      <c r="E346" s="17" cm="1">
        <f t="array" ref="E346">INDEX(PolicyHoldersInforce,A346)*(1-POWER(1-INDEX(Qx,INDEX(Age,A346),Gender+1),1/12))</f>
        <v>4.423038701064407E-6</v>
      </c>
      <c r="F346" s="18" cm="1">
        <f t="array" ref="F346">INDEX(Deaths,A346)*SumAssured</f>
        <v>2.2115193505322037</v>
      </c>
      <c r="G346" s="18" cm="1">
        <f t="array" ref="G346">INDEX(PolicyHoldersInforce,A346)*Premium</f>
        <v>1.9576665916784877</v>
      </c>
      <c r="H346" s="18" cm="1">
        <f t="array" ref="H346">INDEX(PolicyHoldersInforce,A346)*(Expense*(IF(A346=1,1,POWER(1+INDEX(Inflation,A346-1),(A346-1)/12))))</f>
        <v>0.8887926376461357</v>
      </c>
      <c r="I346" s="18" cm="1">
        <f t="array" ref="I346">INDEX(PremiumsReceived,A346)-INDEX(ExpensesPaid,A346)-INDEX(DeathBenefitsPaid,A346)</f>
        <v>-1.1426453964998518</v>
      </c>
      <c r="J346" s="18" cm="1">
        <f t="array" ref="J346">IF(A346=MaxT,INDEX(NetCF,A346),INDEX(NetCF,A346)+(INDEX(BEL,(A346+1))*(1/POWER(1+INDEX(Yield,A346),1/12))))</f>
        <v>-355.95697941468637</v>
      </c>
      <c r="K346" s="18"/>
    </row>
    <row r="347" spans="1:11" x14ac:dyDescent="0.2">
      <c r="A347" s="5">
        <v>346</v>
      </c>
      <c r="B347" s="16">
        <f t="shared" si="5"/>
        <v>50</v>
      </c>
      <c r="C347" s="17" cm="1">
        <f t="array" ref="C347">IF(A347=1,1,INDEX(PolicyHoldersInforce,(A347-1))-INDEX(Deaths,(A347-1))-INDEX(Lapses,(A347-1)))</f>
        <v>4.3505782261545438E-2</v>
      </c>
      <c r="D347" s="17" cm="1">
        <f t="array" ref="D347">(INDEX(PolicyHoldersInforce,A347)-INDEX(Deaths,A347))*(1-POWER(1-INDEX(LapseRate,(DurationInforce+A347)),1/12))</f>
        <v>3.8027230017851949E-4</v>
      </c>
      <c r="E347" s="17" cm="1">
        <f t="array" ref="E347">INDEX(PolicyHoldersInforce,A347)*(1-POWER(1-INDEX(Qx,INDEX(Age,A347),Gender+1),1/12))</f>
        <v>4.3839324187510516E-6</v>
      </c>
      <c r="F347" s="18" cm="1">
        <f t="array" ref="F347">INDEX(Deaths,A347)*SumAssured</f>
        <v>2.1919662093755257</v>
      </c>
      <c r="G347" s="18" cm="1">
        <f t="array" ref="G347">INDEX(PolicyHoldersInforce,A347)*Premium</f>
        <v>1.9403578888649267</v>
      </c>
      <c r="H347" s="18" cm="1">
        <f t="array" ref="H347">INDEX(PolicyHoldersInforce,A347)*(Expense*(IF(A347=1,1,POWER(1+INDEX(Inflation,A347-1),(A347-1)/12))))</f>
        <v>0.88452341613752605</v>
      </c>
      <c r="I347" s="18" cm="1">
        <f t="array" ref="I347">INDEX(PremiumsReceived,A347)-INDEX(ExpensesPaid,A347)-INDEX(DeathBenefitsPaid,A347)</f>
        <v>-1.1361317366481249</v>
      </c>
      <c r="J347" s="18" cm="1">
        <f t="array" ref="J347">IF(A347=MaxT,INDEX(NetCF,A347),INDEX(NetCF,A347)+(INDEX(BEL,(A347+1))*(1/POWER(1+INDEX(Yield,A347),1/12))))</f>
        <v>-356.54141073032855</v>
      </c>
      <c r="K347" s="18"/>
    </row>
    <row r="348" spans="1:11" x14ac:dyDescent="0.2">
      <c r="A348" s="5">
        <v>347</v>
      </c>
      <c r="B348" s="16">
        <f t="shared" si="5"/>
        <v>50</v>
      </c>
      <c r="C348" s="17" cm="1">
        <f t="array" ref="C348">IF(A348=1,1,INDEX(PolicyHoldersInforce,(A348-1))-INDEX(Deaths,(A348-1))-INDEX(Lapses,(A348-1)))</f>
        <v>4.3121126028948166E-2</v>
      </c>
      <c r="D348" s="17" cm="1">
        <f t="array" ref="D348">(INDEX(PolicyHoldersInforce,A348)-INDEX(Deaths,A348))*(1-POWER(1-INDEX(LapseRate,(DurationInforce+A348)),1/12))</f>
        <v>3.7691012387127814E-4</v>
      </c>
      <c r="E348" s="17" cm="1">
        <f t="array" ref="E348">INDEX(PolicyHoldersInforce,A348)*(1-POWER(1-INDEX(Qx,INDEX(Age,A348),Gender+1),1/12))</f>
        <v>4.3451718945057873E-6</v>
      </c>
      <c r="F348" s="18" cm="1">
        <f t="array" ref="F348">INDEX(Deaths,A348)*SumAssured</f>
        <v>2.1725859472528937</v>
      </c>
      <c r="G348" s="18" cm="1">
        <f t="array" ref="G348">INDEX(PolicyHoldersInforce,A348)*Premium</f>
        <v>1.9232022208910882</v>
      </c>
      <c r="H348" s="18" cm="1">
        <f t="array" ref="H348">INDEX(PolicyHoldersInforce,A348)*(Expense*(IF(A348=1,1,POWER(1+INDEX(Inflation,A348-1),(A348-1)/12))))</f>
        <v>0.88027470138326769</v>
      </c>
      <c r="I348" s="18" cm="1">
        <f t="array" ref="I348">INDEX(PremiumsReceived,A348)-INDEX(ExpensesPaid,A348)-INDEX(DeathBenefitsPaid,A348)</f>
        <v>-1.1296584277450732</v>
      </c>
      <c r="J348" s="18" cm="1">
        <f t="array" ref="J348">IF(A348=MaxT,INDEX(NetCF,A348),INDEX(NetCF,A348)+(INDEX(BEL,(A348+1))*(1/POWER(1+INDEX(Yield,A348),1/12))))</f>
        <v>-357.13523216037203</v>
      </c>
      <c r="K348" s="18"/>
    </row>
    <row r="349" spans="1:11" x14ac:dyDescent="0.2">
      <c r="A349" s="5">
        <v>348</v>
      </c>
      <c r="B349" s="16">
        <f t="shared" si="5"/>
        <v>51</v>
      </c>
      <c r="C349" s="17" cm="1">
        <f t="array" ref="C349">IF(A349=1,1,INDEX(PolicyHoldersInforce,(A349-1))-INDEX(Deaths,(A349-1))-INDEX(Lapses,(A349-1)))</f>
        <v>4.2739870733182382E-2</v>
      </c>
      <c r="D349" s="17" cm="1">
        <f t="array" ref="D349">(INDEX(PolicyHoldersInforce,A349)-INDEX(Deaths,A349))*(1-POWER(1-INDEX(LapseRate,(DurationInforce+A349)),1/12))</f>
        <v>3.7357385548870243E-4</v>
      </c>
      <c r="E349" s="17" cm="1">
        <f t="array" ref="E349">INDEX(PolicyHoldersInforce,A349)*(1-POWER(1-INDEX(Qx,INDEX(Age,A349),Gender+1),1/12))</f>
        <v>4.7436010389134382E-6</v>
      </c>
      <c r="F349" s="18" cm="1">
        <f t="array" ref="F349">INDEX(Deaths,A349)*SumAssured</f>
        <v>2.3718005194567189</v>
      </c>
      <c r="G349" s="18" cm="1">
        <f t="array" ref="G349">INDEX(PolicyHoldersInforce,A349)*Premium</f>
        <v>1.9061982346999342</v>
      </c>
      <c r="H349" s="18" cm="1">
        <f t="array" ref="H349">INDEX(PolicyHoldersInforce,A349)*(Expense*(IF(A349=1,1,POWER(1+INDEX(Inflation,A349-1),(A349-1)/12))))</f>
        <v>0.87604639488133351</v>
      </c>
      <c r="I349" s="18" cm="1">
        <f t="array" ref="I349">INDEX(PremiumsReceived,A349)-INDEX(ExpensesPaid,A349)-INDEX(DeathBenefitsPaid,A349)</f>
        <v>-1.3416486796381182</v>
      </c>
      <c r="J349" s="18" cm="1">
        <f t="array" ref="J349">IF(A349=MaxT,INDEX(NetCF,A349),INDEX(NetCF,A349)+(INDEX(BEL,(A349+1))*(1/POWER(1+INDEX(Yield,A349),1/12))))</f>
        <v>-357.73844886431448</v>
      </c>
      <c r="K349" s="18"/>
    </row>
    <row r="350" spans="1:11" x14ac:dyDescent="0.2">
      <c r="A350" s="5">
        <v>349</v>
      </c>
      <c r="B350" s="16">
        <f t="shared" si="5"/>
        <v>51</v>
      </c>
      <c r="C350" s="17" cm="1">
        <f t="array" ref="C350">IF(A350=1,1,INDEX(PolicyHoldersInforce,(A350-1))-INDEX(Deaths,(A350-1))-INDEX(Lapses,(A350-1)))</f>
        <v>4.2361553276654765E-2</v>
      </c>
      <c r="D350" s="17" cm="1">
        <f t="array" ref="D350">(INDEX(PolicyHoldersInforce,A350)-INDEX(Deaths,A350))*(1-POWER(1-INDEX(LapseRate,(DurationInforce+A350)),1/12))</f>
        <v>3.7026711851432094E-4</v>
      </c>
      <c r="E350" s="17" cm="1">
        <f t="array" ref="E350">INDEX(PolicyHoldersInforce,A350)*(1-POWER(1-INDEX(Qx,INDEX(Age,A350),Gender+1),1/12))</f>
        <v>4.701612444913546E-6</v>
      </c>
      <c r="F350" s="18" cm="1">
        <f t="array" ref="F350">INDEX(Deaths,A350)*SumAssured</f>
        <v>2.350806222456773</v>
      </c>
      <c r="G350" s="18" cm="1">
        <f t="array" ref="G350">INDEX(PolicyHoldersInforce,A350)*Premium</f>
        <v>1.8893252761388026</v>
      </c>
      <c r="H350" s="18" cm="1">
        <f t="array" ref="H350">INDEX(PolicyHoldersInforce,A350)*(Expense*(IF(A350=1,1,POWER(1+INDEX(Inflation,A350-1),(A350-1)/12))))</f>
        <v>0.87182948658846049</v>
      </c>
      <c r="I350" s="18" cm="1">
        <f t="array" ref="I350">INDEX(PremiumsReceived,A350)-INDEX(ExpensesPaid,A350)-INDEX(DeathBenefitsPaid,A350)</f>
        <v>-1.3333104329064307</v>
      </c>
      <c r="J350" s="18" cm="1">
        <f t="array" ref="J350">IF(A350=MaxT,INDEX(NetCF,A350),INDEX(NetCF,A350)+(INDEX(BEL,(A350+1))*(1/POWER(1+INDEX(Yield,A350),1/12))))</f>
        <v>-358.13157963090174</v>
      </c>
      <c r="K350" s="18"/>
    </row>
    <row r="351" spans="1:11" x14ac:dyDescent="0.2">
      <c r="A351" s="5">
        <v>350</v>
      </c>
      <c r="B351" s="16">
        <f t="shared" si="5"/>
        <v>51</v>
      </c>
      <c r="C351" s="17" cm="1">
        <f t="array" ref="C351">IF(A351=1,1,INDEX(PolicyHoldersInforce,(A351-1))-INDEX(Deaths,(A351-1))-INDEX(Lapses,(A351-1)))</f>
        <v>4.1986584545695531E-2</v>
      </c>
      <c r="D351" s="17" cm="1">
        <f t="array" ref="D351">(INDEX(PolicyHoldersInforce,A351)-INDEX(Deaths,A351))*(1-POWER(1-INDEX(LapseRate,(DurationInforce+A351)),1/12))</f>
        <v>3.6698965154708009E-4</v>
      </c>
      <c r="E351" s="17" cm="1">
        <f t="array" ref="E351">INDEX(PolicyHoldersInforce,A351)*(1-POWER(1-INDEX(Qx,INDEX(Age,A351),Gender+1),1/12))</f>
        <v>4.6599955183476608E-6</v>
      </c>
      <c r="F351" s="18" cm="1">
        <f t="array" ref="F351">INDEX(Deaths,A351)*SumAssured</f>
        <v>2.3299977591738306</v>
      </c>
      <c r="G351" s="18" cm="1">
        <f t="array" ref="G351">INDEX(PolicyHoldersInforce,A351)*Premium</f>
        <v>1.8726016707380206</v>
      </c>
      <c r="H351" s="18" cm="1">
        <f t="array" ref="H351">INDEX(PolicyHoldersInforce,A351)*(Expense*(IF(A351=1,1,POWER(1+INDEX(Inflation,A351-1),(A351-1)/12))))</f>
        <v>0.86763287666751809</v>
      </c>
      <c r="I351" s="18" cm="1">
        <f t="array" ref="I351">INDEX(PremiumsReceived,A351)-INDEX(ExpensesPaid,A351)-INDEX(DeathBenefitsPaid,A351)</f>
        <v>-1.325028965103328</v>
      </c>
      <c r="J351" s="18" cm="1">
        <f t="array" ref="J351">IF(A351=MaxT,INDEX(NetCF,A351),INDEX(NetCF,A351)+(INDEX(BEL,(A351+1))*(1/POWER(1+INDEX(Yield,A351),1/12))))</f>
        <v>-358.53500281494343</v>
      </c>
      <c r="K351" s="18"/>
    </row>
    <row r="352" spans="1:11" x14ac:dyDescent="0.2">
      <c r="A352" s="5">
        <v>351</v>
      </c>
      <c r="B352" s="16">
        <f t="shared" si="5"/>
        <v>51</v>
      </c>
      <c r="C352" s="17" cm="1">
        <f t="array" ref="C352">IF(A352=1,1,INDEX(PolicyHoldersInforce,(A352-1))-INDEX(Deaths,(A352-1))-INDEX(Lapses,(A352-1)))</f>
        <v>4.1614934898630107E-2</v>
      </c>
      <c r="D352" s="17" cm="1">
        <f t="array" ref="D352">(INDEX(PolicyHoldersInforce,A352)-INDEX(Deaths,A352))*(1-POWER(1-INDEX(LapseRate,(DurationInforce+A352)),1/12))</f>
        <v>3.6374119549975159E-4</v>
      </c>
      <c r="E352" s="17" cm="1">
        <f t="array" ref="E352">INDEX(PolicyHoldersInforce,A352)*(1-POWER(1-INDEX(Qx,INDEX(Age,A352),Gender+1),1/12))</f>
        <v>4.6187469693537438E-6</v>
      </c>
      <c r="F352" s="18" cm="1">
        <f t="array" ref="F352">INDEX(Deaths,A352)*SumAssured</f>
        <v>2.3093734846768719</v>
      </c>
      <c r="G352" s="18" cm="1">
        <f t="array" ref="G352">INDEX(PolicyHoldersInforce,A352)*Premium</f>
        <v>1.8560260964789028</v>
      </c>
      <c r="H352" s="18" cm="1">
        <f t="array" ref="H352">INDEX(PolicyHoldersInforce,A352)*(Expense*(IF(A352=1,1,POWER(1+INDEX(Inflation,A352-1),(A352-1)/12))))</f>
        <v>0.8634564674109243</v>
      </c>
      <c r="I352" s="18" cm="1">
        <f t="array" ref="I352">INDEX(PremiumsReceived,A352)-INDEX(ExpensesPaid,A352)-INDEX(DeathBenefitsPaid,A352)</f>
        <v>-1.3168038556088932</v>
      </c>
      <c r="J352" s="18" cm="1">
        <f t="array" ref="J352">IF(A352=MaxT,INDEX(NetCF,A352),INDEX(NetCF,A352)+(INDEX(BEL,(A352+1))*(1/POWER(1+INDEX(Yield,A352),1/12))))</f>
        <v>-358.94871145999906</v>
      </c>
      <c r="K352" s="18"/>
    </row>
    <row r="353" spans="1:11" x14ac:dyDescent="0.2">
      <c r="A353" s="5">
        <v>352</v>
      </c>
      <c r="B353" s="16">
        <f t="shared" si="5"/>
        <v>51</v>
      </c>
      <c r="C353" s="17" cm="1">
        <f t="array" ref="C353">IF(A353=1,1,INDEX(PolicyHoldersInforce,(A353-1))-INDEX(Deaths,(A353-1))-INDEX(Lapses,(A353-1)))</f>
        <v>4.1246574956161006E-2</v>
      </c>
      <c r="D353" s="17" cm="1">
        <f t="array" ref="D353">(INDEX(PolicyHoldersInforce,A353)-INDEX(Deaths,A353))*(1-POWER(1-INDEX(LapseRate,(DurationInforce+A353)),1/12))</f>
        <v>3.6052149357845067E-4</v>
      </c>
      <c r="E353" s="17" cm="1">
        <f t="array" ref="E353">INDEX(PolicyHoldersInforce,A353)*(1-POWER(1-INDEX(Qx,INDEX(Age,A353),Gender+1),1/12))</f>
        <v>4.577863537190391E-6</v>
      </c>
      <c r="F353" s="18" cm="1">
        <f t="array" ref="F353">INDEX(Deaths,A353)*SumAssured</f>
        <v>2.2889317685951953</v>
      </c>
      <c r="G353" s="18" cm="1">
        <f t="array" ref="G353">INDEX(PolicyHoldersInforce,A353)*Premium</f>
        <v>1.8395972430447809</v>
      </c>
      <c r="H353" s="18" cm="1">
        <f t="array" ref="H353">INDEX(PolicyHoldersInforce,A353)*(Expense*(IF(A353=1,1,POWER(1+INDEX(Inflation,A353-1),(A353-1)/12))))</f>
        <v>0.85930016158142253</v>
      </c>
      <c r="I353" s="18" cm="1">
        <f t="array" ref="I353">INDEX(PremiumsReceived,A353)-INDEX(ExpensesPaid,A353)-INDEX(DeathBenefitsPaid,A353)</f>
        <v>-1.3086346871318368</v>
      </c>
      <c r="J353" s="18" cm="1">
        <f t="array" ref="J353">IF(A353=MaxT,INDEX(NetCF,A353),INDEX(NetCF,A353)+(INDEX(BEL,(A353+1))*(1/POWER(1+INDEX(Yield,A353),1/12))))</f>
        <v>-359.3726989984346</v>
      </c>
      <c r="K353" s="18"/>
    </row>
    <row r="354" spans="1:11" x14ac:dyDescent="0.2">
      <c r="A354" s="5">
        <v>353</v>
      </c>
      <c r="B354" s="16">
        <f t="shared" si="5"/>
        <v>51</v>
      </c>
      <c r="C354" s="17" cm="1">
        <f t="array" ref="C354">IF(A354=1,1,INDEX(PolicyHoldersInforce,(A354-1))-INDEX(Deaths,(A354-1))-INDEX(Lapses,(A354-1)))</f>
        <v>4.0881475599045362E-2</v>
      </c>
      <c r="D354" s="17" cm="1">
        <f t="array" ref="D354">(INDEX(PolicyHoldersInforce,A354)-INDEX(Deaths,A354))*(1-POWER(1-INDEX(LapseRate,(DurationInforce+A354)),1/12))</f>
        <v>3.5733029126233684E-4</v>
      </c>
      <c r="E354" s="17" cm="1">
        <f t="array" ref="E354">INDEX(PolicyHoldersInforce,A354)*(1-POWER(1-INDEX(Qx,INDEX(Age,A354),Gender+1),1/12))</f>
        <v>4.5373419899790696E-6</v>
      </c>
      <c r="F354" s="18" cm="1">
        <f t="array" ref="F354">INDEX(Deaths,A354)*SumAssured</f>
        <v>2.268670994989535</v>
      </c>
      <c r="G354" s="18" cm="1">
        <f t="array" ref="G354">INDEX(PolicyHoldersInforce,A354)*Premium</f>
        <v>1.8233138117174232</v>
      </c>
      <c r="H354" s="18" cm="1">
        <f t="array" ref="H354">INDEX(PolicyHoldersInforce,A354)*(Expense*(IF(A354=1,1,POWER(1+INDEX(Inflation,A354-1),(A354-1)/12))))</f>
        <v>0.85516386240981279</v>
      </c>
      <c r="I354" s="18" cm="1">
        <f t="array" ref="I354">INDEX(PremiumsReceived,A354)-INDEX(ExpensesPaid,A354)-INDEX(DeathBenefitsPaid,A354)</f>
        <v>-1.3005210456819245</v>
      </c>
      <c r="J354" s="18" cm="1">
        <f t="array" ref="J354">IF(A354=MaxT,INDEX(NetCF,A354),INDEX(NetCF,A354)+(INDEX(BEL,(A354+1))*(1/POWER(1+INDEX(Yield,A354),1/12))))</f>
        <v>-359.8069592499703</v>
      </c>
      <c r="K354" s="18"/>
    </row>
    <row r="355" spans="1:11" x14ac:dyDescent="0.2">
      <c r="A355" s="5">
        <v>354</v>
      </c>
      <c r="B355" s="16">
        <f t="shared" si="5"/>
        <v>51</v>
      </c>
      <c r="C355" s="17" cm="1">
        <f t="array" ref="C355">IF(A355=1,1,INDEX(PolicyHoldersInforce,(A355-1))-INDEX(Deaths,(A355-1))-INDEX(Lapses,(A355-1)))</f>
        <v>4.0519607965793049E-2</v>
      </c>
      <c r="D355" s="17" cm="1">
        <f t="array" ref="D355">(INDEX(PolicyHoldersInforce,A355)-INDEX(Deaths,A355))*(1-POWER(1-INDEX(LapseRate,(DurationInforce+A355)),1/12))</f>
        <v>3.5416733628349352E-4</v>
      </c>
      <c r="E355" s="17" cm="1">
        <f t="array" ref="E355">INDEX(PolicyHoldersInforce,A355)*(1-POWER(1-INDEX(Qx,INDEX(Age,A355),Gender+1),1/12))</f>
        <v>4.4971791244486386E-6</v>
      </c>
      <c r="F355" s="18" cm="1">
        <f t="array" ref="F355">INDEX(Deaths,A355)*SumAssured</f>
        <v>2.2485895622243195</v>
      </c>
      <c r="G355" s="18" cm="1">
        <f t="array" ref="G355">INDEX(PolicyHoldersInforce,A355)*Premium</f>
        <v>1.8071745152743701</v>
      </c>
      <c r="H355" s="18" cm="1">
        <f t="array" ref="H355">INDEX(PolicyHoldersInforce,A355)*(Expense*(IF(A355=1,1,POWER(1+INDEX(Inflation,A355-1),(A355-1)/12))))</f>
        <v>0.85104747359270105</v>
      </c>
      <c r="I355" s="18" cm="1">
        <f t="array" ref="I355">INDEX(PremiumsReceived,A355)-INDEX(ExpensesPaid,A355)-INDEX(DeathBenefitsPaid,A355)</f>
        <v>-1.2924625205426503</v>
      </c>
      <c r="J355" s="18" cm="1">
        <f t="array" ref="J355">IF(A355=MaxT,INDEX(NetCF,A355),INDEX(NetCF,A355)+(INDEX(BEL,(A355+1))*(1/POWER(1+INDEX(Yield,A355),1/12))))</f>
        <v>-360.2514864202488</v>
      </c>
      <c r="K355" s="18"/>
    </row>
    <row r="356" spans="1:11" x14ac:dyDescent="0.2">
      <c r="A356" s="5">
        <v>355</v>
      </c>
      <c r="B356" s="16">
        <f t="shared" si="5"/>
        <v>51</v>
      </c>
      <c r="C356" s="17" cm="1">
        <f t="array" ref="C356">IF(A356=1,1,INDEX(PolicyHoldersInforce,(A356-1))-INDEX(Deaths,(A356-1))-INDEX(Lapses,(A356-1)))</f>
        <v>4.0160943450385102E-2</v>
      </c>
      <c r="D356" s="17" cm="1">
        <f t="array" ref="D356">(INDEX(PolicyHoldersInforce,A356)-INDEX(Deaths,A356))*(1-POWER(1-INDEX(LapseRate,(DurationInforce+A356)),1/12))</f>
        <v>3.5103237860698591E-4</v>
      </c>
      <c r="E356" s="17" cm="1">
        <f t="array" ref="E356">INDEX(PolicyHoldersInforce,A356)*(1-POWER(1-INDEX(Qx,INDEX(Age,A356),Gender+1),1/12))</f>
        <v>4.457371765682118E-6</v>
      </c>
      <c r="F356" s="18" cm="1">
        <f t="array" ref="F356">INDEX(Deaths,A356)*SumAssured</f>
        <v>2.228685882841059</v>
      </c>
      <c r="G356" s="18" cm="1">
        <f t="array" ref="G356">INDEX(PolicyHoldersInforce,A356)*Premium</f>
        <v>1.7911780778871755</v>
      </c>
      <c r="H356" s="18" cm="1">
        <f t="array" ref="H356">INDEX(PolicyHoldersInforce,A356)*(Expense*(IF(A356=1,1,POWER(1+INDEX(Inflation,A356-1),(A356-1)/12))))</f>
        <v>0.84695089929025524</v>
      </c>
      <c r="I356" s="18" cm="1">
        <f t="array" ref="I356">INDEX(PremiumsReceived,A356)-INDEX(ExpensesPaid,A356)-INDEX(DeathBenefitsPaid,A356)</f>
        <v>-1.2844587042441387</v>
      </c>
      <c r="J356" s="18" cm="1">
        <f t="array" ref="J356">IF(A356=MaxT,INDEX(NetCF,A356),INDEX(NetCF,A356)+(INDEX(BEL,(A356+1))*(1/POWER(1+INDEX(Yield,A356),1/12))))</f>
        <v>-360.70627509942415</v>
      </c>
      <c r="K356" s="18"/>
    </row>
    <row r="357" spans="1:11" x14ac:dyDescent="0.2">
      <c r="A357" s="5">
        <v>356</v>
      </c>
      <c r="B357" s="16">
        <f t="shared" si="5"/>
        <v>51</v>
      </c>
      <c r="C357" s="17" cm="1">
        <f t="array" ref="C357">IF(A357=1,1,INDEX(PolicyHoldersInforce,(A357-1))-INDEX(Deaths,(A357-1))-INDEX(Lapses,(A357-1)))</f>
        <v>3.9805453700012434E-2</v>
      </c>
      <c r="D357" s="17" cm="1">
        <f t="array" ref="D357">(INDEX(PolicyHoldersInforce,A357)-INDEX(Deaths,A357))*(1-POWER(1-INDEX(LapseRate,(DurationInforce+A357)),1/12))</f>
        <v>3.4792517041109568E-4</v>
      </c>
      <c r="E357" s="17" cm="1">
        <f t="array" ref="E357">INDEX(PolicyHoldersInforce,A357)*(1-POWER(1-INDEX(Qx,INDEX(Age,A357),Gender+1),1/12))</f>
        <v>4.4179167668657165E-6</v>
      </c>
      <c r="F357" s="18" cm="1">
        <f t="array" ref="F357">INDEX(Deaths,A357)*SumAssured</f>
        <v>2.2089583834328583</v>
      </c>
      <c r="G357" s="18" cm="1">
        <f t="array" ref="G357">INDEX(PolicyHoldersInforce,A357)*Premium</f>
        <v>1.7753232350205546</v>
      </c>
      <c r="H357" s="18" cm="1">
        <f t="array" ref="H357">INDEX(PolicyHoldersInforce,A357)*(Expense*(IF(A357=1,1,POWER(1+INDEX(Inflation,A357-1),(A357-1)/12))))</f>
        <v>0.84287404412397537</v>
      </c>
      <c r="I357" s="18" cm="1">
        <f t="array" ref="I357">INDEX(PremiumsReceived,A357)-INDEX(ExpensesPaid,A357)-INDEX(DeathBenefitsPaid,A357)</f>
        <v>-1.2765091925362793</v>
      </c>
      <c r="J357" s="18" cm="1">
        <f t="array" ref="J357">IF(A357=MaxT,INDEX(NetCF,A357),INDEX(NetCF,A357)+(INDEX(BEL,(A357+1))*(1/POWER(1+INDEX(Yield,A357),1/12))))</f>
        <v>-361.17132026077104</v>
      </c>
      <c r="K357" s="18"/>
    </row>
    <row r="358" spans="1:11" x14ac:dyDescent="0.2">
      <c r="A358" s="5">
        <v>357</v>
      </c>
      <c r="B358" s="16">
        <f t="shared" si="5"/>
        <v>51</v>
      </c>
      <c r="C358" s="17" cm="1">
        <f t="array" ref="C358">IF(A358=1,1,INDEX(PolicyHoldersInforce,(A358-1))-INDEX(Deaths,(A358-1))-INDEX(Lapses,(A358-1)))</f>
        <v>3.9453110612834477E-2</v>
      </c>
      <c r="D358" s="17" cm="1">
        <f t="array" ref="D358">(INDEX(PolicyHoldersInforce,A358)-INDEX(Deaths,A358))*(1-POWER(1-INDEX(LapseRate,(DurationInforce+A358)),1/12))</f>
        <v>3.4484546606773018E-4</v>
      </c>
      <c r="E358" s="17" cm="1">
        <f t="array" ref="E358">INDEX(PolicyHoldersInforce,A358)*(1-POWER(1-INDEX(Qx,INDEX(Age,A358),Gender+1),1/12))</f>
        <v>4.378811009040068E-6</v>
      </c>
      <c r="F358" s="18" cm="1">
        <f t="array" ref="F358">INDEX(Deaths,A358)*SumAssured</f>
        <v>2.189405504520034</v>
      </c>
      <c r="G358" s="18" cm="1">
        <f t="array" ref="G358">INDEX(PolicyHoldersInforce,A358)*Premium</f>
        <v>1.7596087333324177</v>
      </c>
      <c r="H358" s="18" cm="1">
        <f t="array" ref="H358">INDEX(PolicyHoldersInforce,A358)*(Expense*(IF(A358=1,1,POWER(1+INDEX(Inflation,A358-1),(A358-1)/12))))</f>
        <v>0.83881681317447243</v>
      </c>
      <c r="I358" s="18" cm="1">
        <f t="array" ref="I358">INDEX(PremiumsReceived,A358)-INDEX(ExpensesPaid,A358)-INDEX(DeathBenefitsPaid,A358)</f>
        <v>-1.2686135843620887</v>
      </c>
      <c r="J358" s="18" cm="1">
        <f t="array" ref="J358">IF(A358=MaxT,INDEX(NetCF,A358),INDEX(NetCF,A358)+(INDEX(BEL,(A358+1))*(1/POWER(1+INDEX(Yield,A358),1/12))))</f>
        <v>-361.64661725931398</v>
      </c>
      <c r="K358" s="18"/>
    </row>
    <row r="359" spans="1:11" x14ac:dyDescent="0.2">
      <c r="A359" s="5">
        <v>358</v>
      </c>
      <c r="B359" s="16">
        <f t="shared" si="5"/>
        <v>51</v>
      </c>
      <c r="C359" s="17" cm="1">
        <f t="array" ref="C359">IF(A359=1,1,INDEX(PolicyHoldersInforce,(A359-1))-INDEX(Deaths,(A359-1))-INDEX(Lapses,(A359-1)))</f>
        <v>3.9103886335757711E-2</v>
      </c>
      <c r="D359" s="17" cm="1">
        <f t="array" ref="D359">(INDEX(PolicyHoldersInforce,A359)-INDEX(Deaths,A359))*(1-POWER(1-INDEX(LapseRate,(DurationInforce+A359)),1/12))</f>
        <v>3.4179302212300537E-4</v>
      </c>
      <c r="E359" s="17" cm="1">
        <f t="array" ref="E359">INDEX(PolicyHoldersInforce,A359)*(1-POWER(1-INDEX(Qx,INDEX(Age,A359),Gender+1),1/12))</f>
        <v>4.3400514008536771E-6</v>
      </c>
      <c r="F359" s="18" cm="1">
        <f t="array" ref="F359">INDEX(Deaths,A359)*SumAssured</f>
        <v>2.1700257004268386</v>
      </c>
      <c r="G359" s="18" cm="1">
        <f t="array" ref="G359">INDEX(PolicyHoldersInforce,A359)*Premium</f>
        <v>1.7440333305747939</v>
      </c>
      <c r="H359" s="18" cm="1">
        <f t="array" ref="H359">INDEX(PolicyHoldersInforce,A359)*(Expense*(IF(A359=1,1,POWER(1+INDEX(Inflation,A359-1),(A359-1)/12))))</f>
        <v>0.83477911197925747</v>
      </c>
      <c r="I359" s="18" cm="1">
        <f t="array" ref="I359">INDEX(PremiumsReceived,A359)-INDEX(ExpensesPaid,A359)-INDEX(DeathBenefitsPaid,A359)</f>
        <v>-1.2607714818313021</v>
      </c>
      <c r="J359" s="18" cm="1">
        <f t="array" ref="J359">IF(A359=MaxT,INDEX(NetCF,A359),INDEX(NetCF,A359)+(INDEX(BEL,(A359+1))*(1/POWER(1+INDEX(Yield,A359),1/12))))</f>
        <v>-362.13216183047712</v>
      </c>
      <c r="K359" s="18"/>
    </row>
    <row r="360" spans="1:11" x14ac:dyDescent="0.2">
      <c r="A360" s="5">
        <v>359</v>
      </c>
      <c r="B360" s="16">
        <f t="shared" si="5"/>
        <v>51</v>
      </c>
      <c r="C360" s="17" cm="1">
        <f t="array" ref="C360">IF(A360=1,1,INDEX(PolicyHoldersInforce,(A360-1))-INDEX(Deaths,(A360-1))-INDEX(Lapses,(A360-1)))</f>
        <v>3.8757753262233852E-2</v>
      </c>
      <c r="D360" s="17" cm="1">
        <f t="array" ref="D360">(INDEX(PolicyHoldersInforce,A360)-INDEX(Deaths,A360))*(1-POWER(1-INDEX(LapseRate,(DurationInforce+A360)),1/12))</f>
        <v>3.3876759727800057E-4</v>
      </c>
      <c r="E360" s="17" cm="1">
        <f t="array" ref="E360">INDEX(PolicyHoldersInforce,A360)*(1-POWER(1-INDEX(Qx,INDEX(Age,A360),Gender+1),1/12))</f>
        <v>4.3016348783185421E-6</v>
      </c>
      <c r="F360" s="18" cm="1">
        <f t="array" ref="F360">INDEX(Deaths,A360)*SumAssured</f>
        <v>2.1508174391592711</v>
      </c>
      <c r="G360" s="18" cm="1">
        <f t="array" ref="G360">INDEX(PolicyHoldersInforce,A360)*Premium</f>
        <v>1.7285957954956299</v>
      </c>
      <c r="H360" s="18" cm="1">
        <f t="array" ref="H360">INDEX(PolicyHoldersInforce,A360)*(Expense*(IF(A360=1,1,POWER(1+INDEX(Inflation,A360-1),(A360-1)/12))))</f>
        <v>0.83076084653054361</v>
      </c>
      <c r="I360" s="18" cm="1">
        <f t="array" ref="I360">INDEX(PremiumsReceived,A360)-INDEX(ExpensesPaid,A360)-INDEX(DeathBenefitsPaid,A360)</f>
        <v>-1.2529824901941848</v>
      </c>
      <c r="J360" s="18" cm="1">
        <f t="array" ref="J360">IF(A360=MaxT,INDEX(NetCF,A360),INDEX(NetCF,A360)+(INDEX(BEL,(A360+1))*(1/POWER(1+INDEX(Yield,A360),1/12))))</f>
        <v>-362.62795008875349</v>
      </c>
      <c r="K360" s="18"/>
    </row>
    <row r="361" spans="1:11" x14ac:dyDescent="0.2">
      <c r="A361" s="5">
        <v>360</v>
      </c>
      <c r="B361" s="16">
        <f t="shared" si="5"/>
        <v>52</v>
      </c>
      <c r="C361" s="17" cm="1">
        <f t="array" ref="C361">IF(A361=1,1,INDEX(PolicyHoldersInforce,(A361-1))-INDEX(Deaths,(A361-1))-INDEX(Lapses,(A361-1)))</f>
        <v>3.8414684030077528E-2</v>
      </c>
      <c r="D361" s="17" cm="1">
        <f t="array" ref="D361">(INDEX(PolicyHoldersInforce,A361)-INDEX(Deaths,A361))*(1-POWER(1-INDEX(LapseRate,(DurationInforce+A361)),1/12))</f>
        <v>3.3576509432206743E-4</v>
      </c>
      <c r="E361" s="17" cm="1">
        <f t="array" ref="E361">INDEX(PolicyHoldersInforce,A361)*(1-POWER(1-INDEX(Qx,INDEX(Age,A361),Gender+1),1/12))</f>
        <v>4.7049012687275009E-6</v>
      </c>
      <c r="F361" s="18" cm="1">
        <f t="array" ref="F361">INDEX(Deaths,A361)*SumAssured</f>
        <v>2.3524506343637506</v>
      </c>
      <c r="G361" s="18" cm="1">
        <f t="array" ref="G361">INDEX(PolicyHoldersInforce,A361)*Premium</f>
        <v>1.7132949077414579</v>
      </c>
      <c r="H361" s="18" cm="1">
        <f t="array" ref="H361">INDEX(PolicyHoldersInforce,A361)*(Expense*(IF(A361=1,1,POWER(1+INDEX(Inflation,A361-1),(A361-1)/12))))</f>
        <v>0.82676192327305709</v>
      </c>
      <c r="I361" s="18" cm="1">
        <f t="array" ref="I361">INDEX(PremiumsReceived,A361)-INDEX(ExpensesPaid,A361)-INDEX(DeathBenefitsPaid,A361)</f>
        <v>-1.4659176498953497</v>
      </c>
      <c r="J361" s="18" cm="1">
        <f t="array" ref="J361">IF(A361=MaxT,INDEX(NetCF,A361),INDEX(NetCF,A361)+(INDEX(BEL,(A361+1))*(1/POWER(1+INDEX(Yield,A361),1/12))))</f>
        <v>-363.13397852639451</v>
      </c>
      <c r="K361" s="18"/>
    </row>
    <row r="362" spans="1:11" x14ac:dyDescent="0.2">
      <c r="A362" s="5">
        <v>361</v>
      </c>
      <c r="B362" s="16">
        <f t="shared" si="5"/>
        <v>52</v>
      </c>
      <c r="C362" s="17" cm="1">
        <f t="array" ref="C362">IF(A362=1,1,INDEX(PolicyHoldersInforce,(A362-1))-INDEX(Deaths,(A362-1))-INDEX(Lapses,(A362-1)))</f>
        <v>3.8074214034486735E-2</v>
      </c>
      <c r="D362" s="17" cm="1">
        <f t="array" ref="D362">(INDEX(PolicyHoldersInforce,A362)-INDEX(Deaths,A362))*(1-POWER(1-INDEX(LapseRate,(DurationInforce+A362)),1/12))</f>
        <v>3.3278920260071762E-4</v>
      </c>
      <c r="E362" s="17" cm="1">
        <f t="array" ref="E362">INDEX(PolicyHoldersInforce,A362)*(1-POWER(1-INDEX(Qx,INDEX(Age,A362),Gender+1),1/12))</f>
        <v>4.6632016490465326E-6</v>
      </c>
      <c r="F362" s="18" cm="1">
        <f t="array" ref="F362">INDEX(Deaths,A362)*SumAssured</f>
        <v>2.3316008245232664</v>
      </c>
      <c r="G362" s="18" cm="1">
        <f t="array" ref="G362">INDEX(PolicyHoldersInforce,A362)*Premium</f>
        <v>1.6981099459381084</v>
      </c>
      <c r="H362" s="18" cm="1">
        <f t="array" ref="H362">INDEX(PolicyHoldersInforce,A362)*(Expense*(IF(A362=1,1,POWER(1+INDEX(Inflation,A362-1),(A362-1)/12))))</f>
        <v>0.82277279518102142</v>
      </c>
      <c r="I362" s="18" cm="1">
        <f t="array" ref="I362">INDEX(PremiumsReceived,A362)-INDEX(ExpensesPaid,A362)-INDEX(DeathBenefitsPaid,A362)</f>
        <v>-1.4562636737661796</v>
      </c>
      <c r="J362" s="18" cm="1">
        <f t="array" ref="J362">IF(A362=MaxT,INDEX(NetCF,A362),INDEX(NetCF,A362)+(INDEX(BEL,(A362+1))*(1/POWER(1+INDEX(Yield,A362),1/12))))</f>
        <v>-363.42849845068508</v>
      </c>
      <c r="K362" s="18"/>
    </row>
    <row r="363" spans="1:11" x14ac:dyDescent="0.2">
      <c r="A363" s="5">
        <v>362</v>
      </c>
      <c r="B363" s="16">
        <f t="shared" si="5"/>
        <v>52</v>
      </c>
      <c r="C363" s="17" cm="1">
        <f t="array" ref="C363">IF(A363=1,1,INDEX(PolicyHoldersInforce,(A363-1))-INDEX(Deaths,(A363-1))-INDEX(Lapses,(A363-1)))</f>
        <v>3.7736761630236967E-2</v>
      </c>
      <c r="D363" s="17" cm="1">
        <f t="array" ref="D363">(INDEX(PolicyHoldersInforce,A363)-INDEX(Deaths,A363))*(1-POWER(1-INDEX(LapseRate,(DurationInforce+A363)),1/12))</f>
        <v>3.2983968625812797E-4</v>
      </c>
      <c r="E363" s="17" cm="1">
        <f t="array" ref="E363">INDEX(PolicyHoldersInforce,A363)*(1-POWER(1-INDEX(Qx,INDEX(Age,A363),Gender+1),1/12))</f>
        <v>4.6218716138015007E-6</v>
      </c>
      <c r="F363" s="18" cm="1">
        <f t="array" ref="F363">INDEX(Deaths,A363)*SumAssured</f>
        <v>2.3109358069007504</v>
      </c>
      <c r="G363" s="18" cm="1">
        <f t="array" ref="G363">INDEX(PolicyHoldersInforce,A363)*Premium</f>
        <v>1.6830595687085688</v>
      </c>
      <c r="H363" s="18" cm="1">
        <f t="array" ref="H363">INDEX(PolicyHoldersInforce,A363)*(Expense*(IF(A363=1,1,POWER(1+INDEX(Inflation,A363-1),(A363-1)/12))))</f>
        <v>0.81880291464077593</v>
      </c>
      <c r="I363" s="18" cm="1">
        <f t="array" ref="I363">INDEX(PremiumsReceived,A363)-INDEX(ExpensesPaid,A363)-INDEX(DeathBenefitsPaid,A363)</f>
        <v>-1.4466791528329574</v>
      </c>
      <c r="J363" s="18" cm="1">
        <f t="array" ref="J363">IF(A363=MaxT,INDEX(NetCF,A363),INDEX(NetCF,A363)+(INDEX(BEL,(A363+1))*(1/POWER(1+INDEX(Yield,A363),1/12))))</f>
        <v>-363.73415293294579</v>
      </c>
      <c r="K363" s="18"/>
    </row>
    <row r="364" spans="1:11" x14ac:dyDescent="0.2">
      <c r="A364" s="5">
        <v>363</v>
      </c>
      <c r="B364" s="16">
        <f t="shared" si="5"/>
        <v>52</v>
      </c>
      <c r="C364" s="17" cm="1">
        <f t="array" ref="C364">IF(A364=1,1,INDEX(PolicyHoldersInforce,(A364-1))-INDEX(Deaths,(A364-1))-INDEX(Lapses,(A364-1)))</f>
        <v>3.7402300072365044E-2</v>
      </c>
      <c r="D364" s="17" cm="1">
        <f t="array" ref="D364">(INDEX(PolicyHoldersInforce,A364)-INDEX(Deaths,A364))*(1-POWER(1-INDEX(LapseRate,(DurationInforce+A364)),1/12))</f>
        <v>3.2691631152886966E-4</v>
      </c>
      <c r="E364" s="17" cm="1">
        <f t="array" ref="E364">INDEX(PolicyHoldersInforce,A364)*(1-POWER(1-INDEX(Qx,INDEX(Age,A364),Gender+1),1/12))</f>
        <v>4.5809078873592868E-6</v>
      </c>
      <c r="F364" s="18" cm="1">
        <f t="array" ref="F364">INDEX(Deaths,A364)*SumAssured</f>
        <v>2.2904539436796436</v>
      </c>
      <c r="G364" s="18" cm="1">
        <f t="array" ref="G364">INDEX(PolicyHoldersInforce,A364)*Premium</f>
        <v>1.668142583227481</v>
      </c>
      <c r="H364" s="18" cm="1">
        <f t="array" ref="H364">INDEX(PolicyHoldersInforce,A364)*(Expense*(IF(A364=1,1,POWER(1+INDEX(Inflation,A364-1),(A364-1)/12))))</f>
        <v>0.81485218878283849</v>
      </c>
      <c r="I364" s="18" cm="1">
        <f t="array" ref="I364">INDEX(PremiumsReceived,A364)-INDEX(ExpensesPaid,A364)-INDEX(DeathBenefitsPaid,A364)</f>
        <v>-1.437163549235001</v>
      </c>
      <c r="J364" s="18" cm="1">
        <f t="array" ref="J364">IF(A364=MaxT,INDEX(NetCF,A364),INDEX(NetCF,A364)+(INDEX(BEL,(A364+1))*(1/POWER(1+INDEX(Yield,A364),1/12))))</f>
        <v>-364.05092637792791</v>
      </c>
      <c r="K364" s="18"/>
    </row>
    <row r="365" spans="1:11" x14ac:dyDescent="0.2">
      <c r="A365" s="5">
        <v>364</v>
      </c>
      <c r="B365" s="16">
        <f t="shared" si="5"/>
        <v>52</v>
      </c>
      <c r="C365" s="17" cm="1">
        <f t="array" ref="C365">IF(A365=1,1,INDEX(PolicyHoldersInforce,(A365-1))-INDEX(Deaths,(A365-1))-INDEX(Lapses,(A365-1)))</f>
        <v>3.7070802852948816E-2</v>
      </c>
      <c r="D365" s="17" cm="1">
        <f t="array" ref="D365">(INDEX(PolicyHoldersInforce,A365)-INDEX(Deaths,A365))*(1-POWER(1-INDEX(LapseRate,(DurationInforce+A365)),1/12))</f>
        <v>3.2401884671938051E-4</v>
      </c>
      <c r="E365" s="17" cm="1">
        <f t="array" ref="E365">INDEX(PolicyHoldersInforce,A365)*(1-POWER(1-INDEX(Qx,INDEX(Age,A365),Gender+1),1/12))</f>
        <v>4.5403072231187617E-6</v>
      </c>
      <c r="F365" s="18" cm="1">
        <f t="array" ref="F365">INDEX(Deaths,A365)*SumAssured</f>
        <v>2.270153611559381</v>
      </c>
      <c r="G365" s="18" cm="1">
        <f t="array" ref="G365">INDEX(PolicyHoldersInforce,A365)*Premium</f>
        <v>1.6533578072415172</v>
      </c>
      <c r="H365" s="18" cm="1">
        <f t="array" ref="H365">INDEX(PolicyHoldersInforce,A365)*(Expense*(IF(A365=1,1,POWER(1+INDEX(Inflation,A365-1),(A365-1)/12))))</f>
        <v>0.81092052518582503</v>
      </c>
      <c r="I365" s="18" cm="1">
        <f t="array" ref="I365">INDEX(PremiumsReceived,A365)-INDEX(ExpensesPaid,A365)-INDEX(DeathBenefitsPaid,A365)</f>
        <v>-1.427716329503689</v>
      </c>
      <c r="J365" s="18" cm="1">
        <f t="array" ref="J365">IF(A365=MaxT,INDEX(NetCF,A365),INDEX(NetCF,A365)+(INDEX(BEL,(A365+1))*(1/POWER(1+INDEX(Yield,A365),1/12))))</f>
        <v>-364.3788036549509</v>
      </c>
      <c r="K365" s="18"/>
    </row>
    <row r="366" spans="1:11" x14ac:dyDescent="0.2">
      <c r="A366" s="5">
        <v>365</v>
      </c>
      <c r="B366" s="16">
        <f t="shared" si="5"/>
        <v>52</v>
      </c>
      <c r="C366" s="17" cm="1">
        <f t="array" ref="C366">IF(A366=1,1,INDEX(PolicyHoldersInforce,(A366-1))-INDEX(Deaths,(A366-1))-INDEX(Lapses,(A366-1)))</f>
        <v>3.6742243699006319E-2</v>
      </c>
      <c r="D366" s="17" cm="1">
        <f t="array" ref="D366">(INDEX(PolicyHoldersInforce,A366)-INDEX(Deaths,A366))*(1-POWER(1-INDEX(LapseRate,(DurationInforce+A366)),1/12))</f>
        <v>3.2114706218960268E-4</v>
      </c>
      <c r="E366" s="17" cm="1">
        <f t="array" ref="E366">INDEX(PolicyHoldersInforce,A366)*(1-POWER(1-INDEX(Qx,INDEX(Age,A366),Gender+1),1/12))</f>
        <v>4.5000664032534794E-6</v>
      </c>
      <c r="F366" s="18" cm="1">
        <f t="array" ref="F366">INDEX(Deaths,A366)*SumAssured</f>
        <v>2.2500332016267395</v>
      </c>
      <c r="G366" s="18" cm="1">
        <f t="array" ref="G366">INDEX(PolicyHoldersInforce,A366)*Premium</f>
        <v>1.6387040689756818</v>
      </c>
      <c r="H366" s="18" cm="1">
        <f t="array" ref="H366">INDEX(PolicyHoldersInforce,A366)*(Expense*(IF(A366=1,1,POWER(1+INDEX(Inflation,A366-1),(A366-1)/12))))</f>
        <v>0.80700783187428538</v>
      </c>
      <c r="I366" s="18" cm="1">
        <f t="array" ref="I366">INDEX(PremiumsReceived,A366)-INDEX(ExpensesPaid,A366)-INDEX(DeathBenefitsPaid,A366)</f>
        <v>-1.4183369645253432</v>
      </c>
      <c r="J366" s="18" cm="1">
        <f t="array" ref="J366">IF(A366=MaxT,INDEX(NetCF,A366),INDEX(NetCF,A366)+(INDEX(BEL,(A366+1))*(1/POWER(1+INDEX(Yield,A366),1/12))))</f>
        <v>-364.71777009575004</v>
      </c>
      <c r="K366" s="18"/>
    </row>
    <row r="367" spans="1:11" x14ac:dyDescent="0.2">
      <c r="A367" s="5">
        <v>366</v>
      </c>
      <c r="B367" s="16">
        <f t="shared" si="5"/>
        <v>52</v>
      </c>
      <c r="C367" s="17" cm="1">
        <f t="array" ref="C367">IF(A367=1,1,INDEX(PolicyHoldersInforce,(A367-1))-INDEX(Deaths,(A367-1))-INDEX(Lapses,(A367-1)))</f>
        <v>3.6416596570413462E-2</v>
      </c>
      <c r="D367" s="17" cm="1">
        <f t="array" ref="D367">(INDEX(PolicyHoldersInforce,A367)-INDEX(Deaths,A367))*(1-POWER(1-INDEX(LapseRate,(DurationInforce+A367)),1/12))</f>
        <v>3.1830073033478173E-4</v>
      </c>
      <c r="E367" s="17" cm="1">
        <f t="array" ref="E367">INDEX(PolicyHoldersInforce,A367)*(1-POWER(1-INDEX(Qx,INDEX(Age,A367),Gender+1),1/12))</f>
        <v>4.4601822384566425E-6</v>
      </c>
      <c r="F367" s="18" cm="1">
        <f t="array" ref="F367">INDEX(Deaths,A367)*SumAssured</f>
        <v>2.2300911192283213</v>
      </c>
      <c r="G367" s="18" cm="1">
        <f t="array" ref="G367">INDEX(PolicyHoldersInforce,A367)*Premium</f>
        <v>1.6241802070404405</v>
      </c>
      <c r="H367" s="18" cm="1">
        <f t="array" ref="H367">INDEX(PolicyHoldersInforce,A367)*(Expense*(IF(A367=1,1,POWER(1+INDEX(Inflation,A367-1),(A367-1)/12))))</f>
        <v>0.80311401731655063</v>
      </c>
      <c r="I367" s="18" cm="1">
        <f t="array" ref="I367">INDEX(PremiumsReceived,A367)-INDEX(ExpensesPaid,A367)-INDEX(DeathBenefitsPaid,A367)</f>
        <v>-1.4090249295044313</v>
      </c>
      <c r="J367" s="18" cm="1">
        <f t="array" ref="J367">IF(A367=MaxT,INDEX(NetCF,A367),INDEX(NetCF,A367)+(INDEX(BEL,(A367+1))*(1/POWER(1+INDEX(Yield,A367),1/12))))</f>
        <v>-365.06781149235138</v>
      </c>
      <c r="K367" s="18"/>
    </row>
    <row r="368" spans="1:11" x14ac:dyDescent="0.2">
      <c r="A368" s="5">
        <v>367</v>
      </c>
      <c r="B368" s="16">
        <f t="shared" si="5"/>
        <v>52</v>
      </c>
      <c r="C368" s="17" cm="1">
        <f t="array" ref="C368">IF(A368=1,1,INDEX(PolicyHoldersInforce,(A368-1))-INDEX(Deaths,(A368-1))-INDEX(Lapses,(A368-1)))</f>
        <v>3.6093835657840224E-2</v>
      </c>
      <c r="D368" s="17" cm="1">
        <f t="array" ref="D368">(INDEX(PolicyHoldersInforce,A368)-INDEX(Deaths,A368))*(1-POWER(1-INDEX(LapseRate,(DurationInforce+A368)),1/12))</f>
        <v>3.1547962556742828E-4</v>
      </c>
      <c r="E368" s="17" cm="1">
        <f t="array" ref="E368">INDEX(PolicyHoldersInforce,A368)*(1-POWER(1-INDEX(Qx,INDEX(Age,A368),Gender+1),1/12))</f>
        <v>4.4206515676883371E-6</v>
      </c>
      <c r="F368" s="18" cm="1">
        <f t="array" ref="F368">INDEX(Deaths,A368)*SumAssured</f>
        <v>2.2103257838441688</v>
      </c>
      <c r="G368" s="18" cm="1">
        <f t="array" ref="G368">INDEX(PolicyHoldersInforce,A368)*Premium</f>
        <v>1.6097850703396741</v>
      </c>
      <c r="H368" s="18" cm="1">
        <f t="array" ref="H368">INDEX(PolicyHoldersInforce,A368)*(Expense*(IF(A368=1,1,POWER(1+INDEX(Inflation,A368-1),(A368-1)/12))))</f>
        <v>0.79923899042259183</v>
      </c>
      <c r="I368" s="18" cm="1">
        <f t="array" ref="I368">INDEX(PremiumsReceived,A368)-INDEX(ExpensesPaid,A368)-INDEX(DeathBenefitsPaid,A368)</f>
        <v>-1.3997797039270865</v>
      </c>
      <c r="J368" s="18" cm="1">
        <f t="array" ref="J368">IF(A368=MaxT,INDEX(NetCF,A368),INDEX(NetCF,A368)+(INDEX(BEL,(A368+1))*(1/POWER(1+INDEX(Yield,A368),1/12))))</f>
        <v>-365.42891409497292</v>
      </c>
      <c r="K368" s="18"/>
    </row>
    <row r="369" spans="1:11" x14ac:dyDescent="0.2">
      <c r="A369" s="5">
        <v>368</v>
      </c>
      <c r="B369" s="16">
        <f t="shared" si="5"/>
        <v>52</v>
      </c>
      <c r="C369" s="17" cm="1">
        <f t="array" ref="C369">IF(A369=1,1,INDEX(PolicyHoldersInforce,(A369-1))-INDEX(Deaths,(A369-1))-INDEX(Lapses,(A369-1)))</f>
        <v>3.5773935380705106E-2</v>
      </c>
      <c r="D369" s="17" cm="1">
        <f t="array" ref="D369">(INDEX(PolicyHoldersInforce,A369)-INDEX(Deaths,A369))*(1-POWER(1-INDEX(LapseRate,(DurationInforce+A369)),1/12))</f>
        <v>3.1268352429943841E-4</v>
      </c>
      <c r="E369" s="17" cm="1">
        <f t="array" ref="E369">INDEX(PolicyHoldersInforce,A369)*(1-POWER(1-INDEX(Qx,INDEX(Age,A369),Gender+1),1/12))</f>
        <v>4.381471257924997E-6</v>
      </c>
      <c r="F369" s="18" cm="1">
        <f t="array" ref="F369">INDEX(Deaths,A369)*SumAssured</f>
        <v>2.1907356289624986</v>
      </c>
      <c r="G369" s="18" cm="1">
        <f t="array" ref="G369">INDEX(PolicyHoldersInforce,A369)*Premium</f>
        <v>1.5955175179794479</v>
      </c>
      <c r="H369" s="18" cm="1">
        <f t="array" ref="H369">INDEX(PolicyHoldersInforce,A369)*(Expense*(IF(A369=1,1,POWER(1+INDEX(Inflation,A369-1),(A369-1)/12))))</f>
        <v>0.79538266054189022</v>
      </c>
      <c r="I369" s="18" cm="1">
        <f t="array" ref="I369">INDEX(PremiumsReceived,A369)-INDEX(ExpensesPaid,A369)-INDEX(DeathBenefitsPaid,A369)</f>
        <v>-1.3906007715249409</v>
      </c>
      <c r="J369" s="18" cm="1">
        <f t="array" ref="J369">IF(A369=MaxT,INDEX(NetCF,A369),INDEX(NetCF,A369)+(INDEX(BEL,(A369+1))*(1/POWER(1+INDEX(Yield,A369),1/12))))</f>
        <v>-365.80106460995228</v>
      </c>
      <c r="K369" s="18"/>
    </row>
    <row r="370" spans="1:11" x14ac:dyDescent="0.2">
      <c r="A370" s="5">
        <v>369</v>
      </c>
      <c r="B370" s="16">
        <f t="shared" si="5"/>
        <v>52</v>
      </c>
      <c r="C370" s="17" cm="1">
        <f t="array" ref="C370">IF(A370=1,1,INDEX(PolicyHoldersInforce,(A370-1))-INDEX(Deaths,(A370-1))-INDEX(Lapses,(A370-1)))</f>
        <v>3.5456870385147742E-2</v>
      </c>
      <c r="D370" s="17" cm="1">
        <f t="array" ref="D370">(INDEX(PolicyHoldersInforce,A370)-INDEX(Deaths,A370))*(1-POWER(1-INDEX(LapseRate,(DurationInforce+A370)),1/12))</f>
        <v>3.0991220492437366E-4</v>
      </c>
      <c r="E370" s="17" cm="1">
        <f t="array" ref="E370">INDEX(PolicyHoldersInforce,A370)*(1-POWER(1-INDEX(Qx,INDEX(Age,A370),Gender+1),1/12))</f>
        <v>4.3426382039110961E-6</v>
      </c>
      <c r="F370" s="18" cm="1">
        <f t="array" ref="F370">INDEX(Deaths,A370)*SumAssured</f>
        <v>2.171319101955548</v>
      </c>
      <c r="G370" s="18" cm="1">
        <f t="array" ref="G370">INDEX(PolicyHoldersInforce,A370)*Premium</f>
        <v>1.5813764191775894</v>
      </c>
      <c r="H370" s="18" cm="1">
        <f t="array" ref="H370">INDEX(PolicyHoldersInforce,A370)*(Expense*(IF(A370=1,1,POWER(1+INDEX(Inflation,A370-1),(A370-1)/12))))</f>
        <v>0.79154493746131627</v>
      </c>
      <c r="I370" s="18" cm="1">
        <f t="array" ref="I370">INDEX(PremiumsReceived,A370)-INDEX(ExpensesPaid,A370)-INDEX(DeathBenefitsPaid,A370)</f>
        <v>-1.381487620239275</v>
      </c>
      <c r="J370" s="18" cm="1">
        <f t="array" ref="J370">IF(A370=MaxT,INDEX(NetCF,A370),INDEX(NetCF,A370)+(INDEX(BEL,(A370+1))*(1/POWER(1+INDEX(Yield,A370),1/12))))</f>
        <v>-366.18425019770103</v>
      </c>
      <c r="K370" s="18"/>
    </row>
    <row r="371" spans="1:11" x14ac:dyDescent="0.2">
      <c r="A371" s="5">
        <v>370</v>
      </c>
      <c r="B371" s="16">
        <f t="shared" si="5"/>
        <v>52</v>
      </c>
      <c r="C371" s="17" cm="1">
        <f t="array" ref="C371">IF(A371=1,1,INDEX(PolicyHoldersInforce,(A371-1))-INDEX(Deaths,(A371-1))-INDEX(Lapses,(A371-1)))</f>
        <v>3.5142615542019459E-2</v>
      </c>
      <c r="D371" s="17" cm="1">
        <f t="array" ref="D371">(INDEX(PolicyHoldersInforce,A371)-INDEX(Deaths,A371))*(1-POWER(1-INDEX(LapseRate,(DurationInforce+A371)),1/12))</f>
        <v>3.0716544779989702E-4</v>
      </c>
      <c r="E371" s="17" cm="1">
        <f t="array" ref="E371">INDEX(PolicyHoldersInforce,A371)*(1-POWER(1-INDEX(Qx,INDEX(Age,A371),Gender+1),1/12))</f>
        <v>4.3041493279130438E-6</v>
      </c>
      <c r="F371" s="18" cm="1">
        <f t="array" ref="F371">INDEX(Deaths,A371)*SumAssured</f>
        <v>2.152074663956522</v>
      </c>
      <c r="G371" s="18" cm="1">
        <f t="array" ref="G371">INDEX(PolicyHoldersInforce,A371)*Premium</f>
        <v>1.567360653174068</v>
      </c>
      <c r="H371" s="18" cm="1">
        <f t="array" ref="H371">INDEX(PolicyHoldersInforce,A371)*(Expense*(IF(A371=1,1,POWER(1+INDEX(Inflation,A371-1),(A371-1)/12))))</f>
        <v>0.78772573140301827</v>
      </c>
      <c r="I371" s="18" cm="1">
        <f t="array" ref="I371">INDEX(PremiumsReceived,A371)-INDEX(ExpensesPaid,A371)-INDEX(DeathBenefitsPaid,A371)</f>
        <v>-1.3724397421854722</v>
      </c>
      <c r="J371" s="18" cm="1">
        <f t="array" ref="J371">IF(A371=MaxT,INDEX(NetCF,A371),INDEX(NetCF,A371)+(INDEX(BEL,(A371+1))*(1/POWER(1+INDEX(Yield,A371),1/12))))</f>
        <v>-366.57845847068438</v>
      </c>
      <c r="K371" s="18"/>
    </row>
    <row r="372" spans="1:11" x14ac:dyDescent="0.2">
      <c r="A372" s="5">
        <v>371</v>
      </c>
      <c r="B372" s="16">
        <f t="shared" si="5"/>
        <v>52</v>
      </c>
      <c r="C372" s="17" cm="1">
        <f t="array" ref="C372">IF(A372=1,1,INDEX(PolicyHoldersInforce,(A372-1))-INDEX(Deaths,(A372-1))-INDEX(Lapses,(A372-1)))</f>
        <v>3.4831145944891645E-2</v>
      </c>
      <c r="D372" s="17" cm="1">
        <f t="array" ref="D372">(INDEX(PolicyHoldersInforce,A372)-INDEX(Deaths,A372))*(1-POWER(1-INDEX(LapseRate,(DurationInforce+A372)),1/12))</f>
        <v>3.0444303523036517E-4</v>
      </c>
      <c r="E372" s="17" cm="1">
        <f t="array" ref="E372">INDEX(PolicyHoldersInforce,A372)*(1-POWER(1-INDEX(Qx,INDEX(Age,A372),Gender+1),1/12))</f>
        <v>4.2660015794752509E-6</v>
      </c>
      <c r="F372" s="18" cm="1">
        <f t="array" ref="F372">INDEX(Deaths,A372)*SumAssured</f>
        <v>2.1330007897376255</v>
      </c>
      <c r="G372" s="18" cm="1">
        <f t="array" ref="G372">INDEX(PolicyHoldersInforce,A372)*Premium</f>
        <v>1.5534691091421675</v>
      </c>
      <c r="H372" s="18" cm="1">
        <f t="array" ref="H372">INDEX(PolicyHoldersInforce,A372)*(Expense*(IF(A372=1,1,POWER(1+INDEX(Inflation,A372-1),(A372-1)/12))))</f>
        <v>0.78392495302232279</v>
      </c>
      <c r="I372" s="18" cm="1">
        <f t="array" ref="I372">INDEX(PremiumsReceived,A372)-INDEX(ExpensesPaid,A372)-INDEX(DeathBenefitsPaid,A372)</f>
        <v>-1.3634566336177807</v>
      </c>
      <c r="J372" s="18" cm="1">
        <f t="array" ref="J372">IF(A372=MaxT,INDEX(NetCF,A372),INDEX(NetCF,A372)+(INDEX(BEL,(A372+1))*(1/POWER(1+INDEX(Yield,A372),1/12))))</f>
        <v>-366.9836774914275</v>
      </c>
      <c r="K372" s="18"/>
    </row>
    <row r="373" spans="1:11" x14ac:dyDescent="0.2">
      <c r="A373" s="5">
        <v>372</v>
      </c>
      <c r="B373" s="16">
        <f t="shared" si="5"/>
        <v>53</v>
      </c>
      <c r="C373" s="17" cm="1">
        <f t="array" ref="C373">IF(A373=1,1,INDEX(PolicyHoldersInforce,(A373-1))-INDEX(Deaths,(A373-1))-INDEX(Lapses,(A373-1)))</f>
        <v>3.4522436908081808E-2</v>
      </c>
      <c r="D373" s="17" cm="1">
        <f t="array" ref="D373">(INDEX(PolicyHoldersInforce,A373)-INDEX(Deaths,A373))*(1-POWER(1-INDEX(LapseRate,(DurationInforce+A373)),1/12))</f>
        <v>3.0174085470283351E-4</v>
      </c>
      <c r="E373" s="17" cm="1">
        <f t="array" ref="E373">INDEX(PolicyHoldersInforce,A373)*(1-POWER(1-INDEX(Qx,INDEX(Age,A373),Gender+1),1/12))</f>
        <v>4.6739618009282922E-6</v>
      </c>
      <c r="F373" s="18" cm="1">
        <f t="array" ref="F373">INDEX(Deaths,A373)*SumAssured</f>
        <v>2.336980900464146</v>
      </c>
      <c r="G373" s="18" cm="1">
        <f t="array" ref="G373">INDEX(PolicyHoldersInforce,A373)*Premium</f>
        <v>1.5397006861004487</v>
      </c>
      <c r="H373" s="18" cm="1">
        <f t="array" ref="H373">INDEX(PolicyHoldersInforce,A373)*(Expense*(IF(A373=1,1,POWER(1+INDEX(Inflation,A373-1),(A373-1)/12))))</f>
        <v>0.78014251340564578</v>
      </c>
      <c r="I373" s="18" cm="1">
        <f t="array" ref="I373">INDEX(PremiumsReceived,A373)-INDEX(ExpensesPaid,A373)-INDEX(DeathBenefitsPaid,A373)</f>
        <v>-1.5774227277693429</v>
      </c>
      <c r="J373" s="18" cm="1">
        <f t="array" ref="J373">IF(A373=MaxT,INDEX(NetCF,A373),INDEX(NetCF,A373)+(INDEX(BEL,(A373+1))*(1/POWER(1+INDEX(Yield,A373),1/12))))</f>
        <v>-367.399895770547</v>
      </c>
      <c r="K373" s="18"/>
    </row>
    <row r="374" spans="1:11" x14ac:dyDescent="0.2">
      <c r="A374" s="5">
        <v>373</v>
      </c>
      <c r="B374" s="16">
        <f t="shared" si="5"/>
        <v>53</v>
      </c>
      <c r="C374" s="17" cm="1">
        <f t="array" ref="C374">IF(A374=1,1,INDEX(PolicyHoldersInforce,(A374-1))-INDEX(Deaths,(A374-1))-INDEX(Lapses,(A374-1)))</f>
        <v>3.4216022091578049E-2</v>
      </c>
      <c r="D374" s="17" cm="1">
        <f t="array" ref="D374">(INDEX(PolicyHoldersInforce,A374)-INDEX(Deaths,A374))*(1-POWER(1-INDEX(LapseRate,(DurationInforce+A374)),1/12))</f>
        <v>2.9906265823392169E-4</v>
      </c>
      <c r="E374" s="17" cm="1">
        <f t="array" ref="E374">INDEX(PolicyHoldersInforce,A374)*(1-POWER(1-INDEX(Qx,INDEX(Age,A374),Gender+1),1/12))</f>
        <v>4.6324765734691103E-6</v>
      </c>
      <c r="F374" s="18" cm="1">
        <f t="array" ref="F374">INDEX(Deaths,A374)*SumAssured</f>
        <v>2.316238286734555</v>
      </c>
      <c r="G374" s="18" cm="1">
        <f t="array" ref="G374">INDEX(PolicyHoldersInforce,A374)*Premium</f>
        <v>1.5260345852843811</v>
      </c>
      <c r="H374" s="18" cm="1">
        <f t="array" ref="H374">INDEX(PolicyHoldersInforce,A374)*(Expense*(IF(A374=1,1,POWER(1+INDEX(Inflation,A374-1),(A374-1)/12))))</f>
        <v>0.77636829788008277</v>
      </c>
      <c r="I374" s="18" cm="1">
        <f t="array" ref="I374">INDEX(PremiumsReceived,A374)-INDEX(ExpensesPaid,A374)-INDEX(DeathBenefitsPaid,A374)</f>
        <v>-1.5665719993302567</v>
      </c>
      <c r="J374" s="18" cm="1">
        <f t="array" ref="J374">IF(A374=MaxT,INDEX(NetCF,A374),INDEX(NetCF,A374)+(INDEX(BEL,(A374+1))*(1/POWER(1+INDEX(Yield,A374),1/12))))</f>
        <v>-367.60313242825225</v>
      </c>
      <c r="K374" s="18"/>
    </row>
    <row r="375" spans="1:11" x14ac:dyDescent="0.2">
      <c r="A375" s="5">
        <v>374</v>
      </c>
      <c r="B375" s="16">
        <f t="shared" si="5"/>
        <v>53</v>
      </c>
      <c r="C375" s="17" cm="1">
        <f t="array" ref="C375">IF(A375=1,1,INDEX(PolicyHoldersInforce,(A375-1))-INDEX(Deaths,(A375-1))-INDEX(Lapses,(A375-1)))</f>
        <v>3.3912326956770662E-2</v>
      </c>
      <c r="D375" s="17" cm="1">
        <f t="array" ref="D375">(INDEX(PolicyHoldersInforce,A375)-INDEX(Deaths,A375))*(1-POWER(1-INDEX(LapseRate,(DurationInforce+A375)),1/12))</f>
        <v>2.9640823294552557E-4</v>
      </c>
      <c r="E375" s="17" cm="1">
        <f t="array" ref="E375">INDEX(PolicyHoldersInforce,A375)*(1-POWER(1-INDEX(Qx,INDEX(Age,A375),Gender+1),1/12))</f>
        <v>4.5913595612779691E-6</v>
      </c>
      <c r="F375" s="18" cm="1">
        <f t="array" ref="F375">INDEX(Deaths,A375)*SumAssured</f>
        <v>2.2956797806389844</v>
      </c>
      <c r="G375" s="18" cm="1">
        <f t="array" ref="G375">INDEX(PolicyHoldersInforce,A375)*Premium</f>
        <v>1.5124897822719716</v>
      </c>
      <c r="H375" s="18" cm="1">
        <f t="array" ref="H375">INDEX(PolicyHoldersInforce,A375)*(Expense*(IF(A375=1,1,POWER(1+INDEX(Inflation,A375-1),(A375-1)/12))))</f>
        <v>0.77261234145793967</v>
      </c>
      <c r="I375" s="18" cm="1">
        <f t="array" ref="I375">INDEX(PremiumsReceived,A375)-INDEX(ExpensesPaid,A375)-INDEX(DeathBenefitsPaid,A375)</f>
        <v>-1.5558023398249525</v>
      </c>
      <c r="J375" s="18" cm="1">
        <f t="array" ref="J375">IF(A375=MaxT,INDEX(NetCF,A375),INDEX(NetCF,A375)+(INDEX(BEL,(A375+1))*(1/POWER(1+INDEX(Yield,A375),1/12))))</f>
        <v>-367.81826189557398</v>
      </c>
      <c r="K375" s="18"/>
    </row>
    <row r="376" spans="1:11" x14ac:dyDescent="0.2">
      <c r="A376" s="5">
        <v>375</v>
      </c>
      <c r="B376" s="16">
        <f t="shared" si="5"/>
        <v>53</v>
      </c>
      <c r="C376" s="17" cm="1">
        <f t="array" ref="C376">IF(A376=1,1,INDEX(PolicyHoldersInforce,(A376-1))-INDEX(Deaths,(A376-1))-INDEX(Lapses,(A376-1)))</f>
        <v>3.3611327364263859E-2</v>
      </c>
      <c r="D376" s="17" cm="1">
        <f t="array" ref="D376">(INDEX(PolicyHoldersInforce,A376)-INDEX(Deaths,A376))*(1-POWER(1-INDEX(LapseRate,(DurationInforce+A376)),1/12))</f>
        <v>2.9377736784900782E-4</v>
      </c>
      <c r="E376" s="17" cm="1">
        <f t="array" ref="E376">INDEX(PolicyHoldersInforce,A376)*(1-POWER(1-INDEX(Qx,INDEX(Age,A376),Gender+1),1/12))</f>
        <v>4.5506074961437019E-6</v>
      </c>
      <c r="F376" s="18" cm="1">
        <f t="array" ref="F376">INDEX(Deaths,A376)*SumAssured</f>
        <v>2.2753037480718508</v>
      </c>
      <c r="G376" s="18" cm="1">
        <f t="array" ref="G376">INDEX(PolicyHoldersInforce,A376)*Premium</f>
        <v>1.4990652004461682</v>
      </c>
      <c r="H376" s="18" cm="1">
        <f t="array" ref="H376">INDEX(PolicyHoldersInforce,A376)*(Expense*(IF(A376=1,1,POWER(1+INDEX(Inflation,A376-1),(A376-1)/12))))</f>
        <v>0.76887455580433872</v>
      </c>
      <c r="I376" s="18" cm="1">
        <f t="array" ref="I376">INDEX(PremiumsReceived,A376)-INDEX(ExpensesPaid,A376)-INDEX(DeathBenefitsPaid,A376)</f>
        <v>-1.5451131034300212</v>
      </c>
      <c r="J376" s="18" cm="1">
        <f t="array" ref="J376">IF(A376=MaxT,INDEX(NetCF,A376),INDEX(NetCF,A376)+(INDEX(BEL,(A376+1))*(1/POWER(1+INDEX(Yield,A376),1/12))))</f>
        <v>-368.04526059782359</v>
      </c>
      <c r="K376" s="18"/>
    </row>
    <row r="377" spans="1:11" x14ac:dyDescent="0.2">
      <c r="A377" s="5">
        <v>376</v>
      </c>
      <c r="B377" s="16">
        <f t="shared" si="5"/>
        <v>53</v>
      </c>
      <c r="C377" s="17" cm="1">
        <f t="array" ref="C377">IF(A377=1,1,INDEX(PolicyHoldersInforce,(A377-1))-INDEX(Deaths,(A377-1))-INDEX(Lapses,(A377-1)))</f>
        <v>3.3312999388918706E-2</v>
      </c>
      <c r="D377" s="17" cm="1">
        <f t="array" ref="D377">(INDEX(PolicyHoldersInforce,A377)-INDEX(Deaths,A377))*(1-POWER(1-INDEX(LapseRate,(DurationInforce+A377)),1/12))</f>
        <v>2.911698538284278E-4</v>
      </c>
      <c r="E377" s="17" cm="1">
        <f t="array" ref="E377">INDEX(PolicyHoldersInforce,A377)*(1-POWER(1-INDEX(Qx,INDEX(Age,A377),Gender+1),1/12))</f>
        <v>4.5102171388631856E-6</v>
      </c>
      <c r="F377" s="18" cm="1">
        <f t="array" ref="F377">INDEX(Deaths,A377)*SumAssured</f>
        <v>2.2551085694315929</v>
      </c>
      <c r="G377" s="18" cm="1">
        <f t="array" ref="G377">INDEX(PolicyHoldersInforce,A377)*Premium</f>
        <v>1.4857597727457743</v>
      </c>
      <c r="H377" s="18" cm="1">
        <f t="array" ref="H377">INDEX(PolicyHoldersInforce,A377)*(Expense*(IF(A377=1,1,POWER(1+INDEX(Inflation,A377-1),(A377-1)/12))))</f>
        <v>0.7651548530117569</v>
      </c>
      <c r="I377" s="18" cm="1">
        <f t="array" ref="I377">INDEX(PremiumsReceived,A377)-INDEX(ExpensesPaid,A377)-INDEX(DeathBenefitsPaid,A377)</f>
        <v>-1.5345036496975755</v>
      </c>
      <c r="J377" s="18" cm="1">
        <f t="array" ref="J377">IF(A377=MaxT,INDEX(NetCF,A377),INDEX(NetCF,A377)+(INDEX(BEL,(A377+1))*(1/POWER(1+INDEX(Yield,A377),1/12))))</f>
        <v>-368.28410549452821</v>
      </c>
      <c r="K377" s="18"/>
    </row>
    <row r="378" spans="1:11" x14ac:dyDescent="0.2">
      <c r="A378" s="5">
        <v>377</v>
      </c>
      <c r="B378" s="16">
        <f t="shared" si="5"/>
        <v>53</v>
      </c>
      <c r="C378" s="17" cm="1">
        <f t="array" ref="C378">IF(A378=1,1,INDEX(PolicyHoldersInforce,(A378-1))-INDEX(Deaths,(A378-1))-INDEX(Lapses,(A378-1)))</f>
        <v>3.3017319317951419E-2</v>
      </c>
      <c r="D378" s="17" cm="1">
        <f t="array" ref="D378">(INDEX(PolicyHoldersInforce,A378)-INDEX(Deaths,A378))*(1-POWER(1-INDEX(LapseRate,(DurationInforce+A378)),1/12))</f>
        <v>2.8858548362391951E-4</v>
      </c>
      <c r="E378" s="17" cm="1">
        <f t="array" ref="E378">INDEX(PolicyHoldersInforce,A378)*(1-POWER(1-INDEX(Qx,INDEX(Age,A378),Gender+1),1/12))</f>
        <v>4.4701852789838687E-6</v>
      </c>
      <c r="F378" s="18" cm="1">
        <f t="array" ref="F378">INDEX(Deaths,A378)*SumAssured</f>
        <v>2.2350926394919344</v>
      </c>
      <c r="G378" s="18" cm="1">
        <f t="array" ref="G378">INDEX(PolicyHoldersInforce,A378)*Premium</f>
        <v>1.4725724415806334</v>
      </c>
      <c r="H378" s="18" cm="1">
        <f t="array" ref="H378">INDEX(PolicyHoldersInforce,A378)*(Expense*(IF(A378=1,1,POWER(1+INDEX(Inflation,A378-1),(A378-1)/12))))</f>
        <v>0.76145314559795418</v>
      </c>
      <c r="I378" s="18" cm="1">
        <f t="array" ref="I378">INDEX(PremiumsReceived,A378)-INDEX(ExpensesPaid,A378)-INDEX(DeathBenefitsPaid,A378)</f>
        <v>-1.5239733435092551</v>
      </c>
      <c r="J378" s="18" cm="1">
        <f t="array" ref="J378">IF(A378=MaxT,INDEX(NetCF,A378),INDEX(NetCF,A378)+(INDEX(BEL,(A378+1))*(1/POWER(1+INDEX(Yield,A378),1/12))))</f>
        <v>-368.53477407662979</v>
      </c>
      <c r="K378" s="18"/>
    </row>
    <row r="379" spans="1:11" x14ac:dyDescent="0.2">
      <c r="A379" s="5">
        <v>378</v>
      </c>
      <c r="B379" s="16">
        <f t="shared" si="5"/>
        <v>53</v>
      </c>
      <c r="C379" s="17" cm="1">
        <f t="array" ref="C379">IF(A379=1,1,INDEX(PolicyHoldersInforce,(A379-1))-INDEX(Deaths,(A379-1))-INDEX(Lapses,(A379-1)))</f>
        <v>3.2724263649048513E-2</v>
      </c>
      <c r="D379" s="17" cm="1">
        <f t="array" ref="D379">(INDEX(PolicyHoldersInforce,A379)-INDEX(Deaths,A379))*(1-POWER(1-INDEX(LapseRate,(DurationInforce+A379)),1/12))</f>
        <v>2.8602405181521738E-4</v>
      </c>
      <c r="E379" s="17" cm="1">
        <f t="array" ref="E379">INDEX(PolicyHoldersInforce,A379)*(1-POWER(1-INDEX(Qx,INDEX(Age,A379),Gender+1),1/12))</f>
        <v>4.4305087345485884E-6</v>
      </c>
      <c r="F379" s="18" cm="1">
        <f t="array" ref="F379">INDEX(Deaths,A379)*SumAssured</f>
        <v>2.2152543672742944</v>
      </c>
      <c r="G379" s="18" cm="1">
        <f t="array" ref="G379">INDEX(PolicyHoldersInforce,A379)*Premium</f>
        <v>1.4595021587475636</v>
      </c>
      <c r="H379" s="18" cm="1">
        <f t="array" ref="H379">INDEX(PolicyHoldersInforce,A379)*(Expense*(IF(A379=1,1,POWER(1+INDEX(Inflation,A379-1),(A379-1)/12))))</f>
        <v>0.75776934650391647</v>
      </c>
      <c r="I379" s="18" cm="1">
        <f t="array" ref="I379">INDEX(PremiumsReceived,A379)-INDEX(ExpensesPaid,A379)-INDEX(DeathBenefitsPaid,A379)</f>
        <v>-1.5135215550306471</v>
      </c>
      <c r="J379" s="18" cm="1">
        <f t="array" ref="J379">IF(A379=MaxT,INDEX(NetCF,A379),INDEX(NetCF,A379)+(INDEX(BEL,(A379+1))*(1/POWER(1+INDEX(Yield,A379),1/12))))</f>
        <v>-368.797244363716</v>
      </c>
      <c r="K379" s="18"/>
    </row>
    <row r="380" spans="1:11" x14ac:dyDescent="0.2">
      <c r="A380" s="5">
        <v>379</v>
      </c>
      <c r="B380" s="16">
        <f t="shared" si="5"/>
        <v>53</v>
      </c>
      <c r="C380" s="17" cm="1">
        <f t="array" ref="C380">IF(A380=1,1,INDEX(PolicyHoldersInforce,(A380-1))-INDEX(Deaths,(A380-1))-INDEX(Lapses,(A380-1)))</f>
        <v>3.2433809088498751E-2</v>
      </c>
      <c r="D380" s="17" cm="1">
        <f t="array" ref="D380">(INDEX(PolicyHoldersInforce,A380)-INDEX(Deaths,A380))*(1-POWER(1-INDEX(LapseRate,(DurationInforce+A380)),1/12))</f>
        <v>2.8348535480532855E-4</v>
      </c>
      <c r="E380" s="17" cm="1">
        <f t="array" ref="E380">INDEX(PolicyHoldersInforce,A380)*(1-POWER(1-INDEX(Qx,INDEX(Age,A380),Gender+1),1/12))</f>
        <v>4.3911843518426505E-6</v>
      </c>
      <c r="F380" s="18" cm="1">
        <f t="array" ref="F380">INDEX(Deaths,A380)*SumAssured</f>
        <v>2.1955921759213251</v>
      </c>
      <c r="G380" s="18" cm="1">
        <f t="array" ref="G380">INDEX(PolicyHoldersInforce,A380)*Premium</f>
        <v>1.4465478853470444</v>
      </c>
      <c r="H380" s="18" cm="1">
        <f t="array" ref="H380">INDEX(PolicyHoldersInforce,A380)*(Expense*(IF(A380=1,1,POWER(1+INDEX(Inflation,A380-1),(A380-1)/12))))</f>
        <v>0.75410336909180842</v>
      </c>
      <c r="I380" s="18" cm="1">
        <f t="array" ref="I380">INDEX(PremiumsReceived,A380)-INDEX(ExpensesPaid,A380)-INDEX(DeathBenefitsPaid,A380)</f>
        <v>-1.5031476596660891</v>
      </c>
      <c r="J380" s="18" cm="1">
        <f t="array" ref="J380">IF(A380=MaxT,INDEX(NetCF,A380),INDEX(NetCF,A380)+(INDEX(BEL,(A380+1))*(1/POWER(1+INDEX(Yield,A380),1/12))))</f>
        <v>-369.0714949012841</v>
      </c>
      <c r="K380" s="18"/>
    </row>
    <row r="381" spans="1:11" x14ac:dyDescent="0.2">
      <c r="A381" s="5">
        <v>380</v>
      </c>
      <c r="B381" s="16">
        <f t="shared" si="5"/>
        <v>53</v>
      </c>
      <c r="C381" s="17" cm="1">
        <f t="array" ref="C381">IF(A381=1,1,INDEX(PolicyHoldersInforce,(A381-1))-INDEX(Deaths,(A381-1))-INDEX(Lapses,(A381-1)))</f>
        <v>3.2145932549341574E-2</v>
      </c>
      <c r="D381" s="17" cm="1">
        <f t="array" ref="D381">(INDEX(PolicyHoldersInforce,A381)-INDEX(Deaths,A381))*(1-POWER(1-INDEX(LapseRate,(DurationInforce+A381)),1/12))</f>
        <v>2.809691908043497E-4</v>
      </c>
      <c r="E381" s="17" cm="1">
        <f t="array" ref="E381">INDEX(PolicyHoldersInforce,A381)*(1-POWER(1-INDEX(Qx,INDEX(Age,A381),Gender+1),1/12))</f>
        <v>4.3522090051431519E-6</v>
      </c>
      <c r="F381" s="18" cm="1">
        <f t="array" ref="F381">INDEX(Deaths,A381)*SumAssured</f>
        <v>2.1761045025715759</v>
      </c>
      <c r="G381" s="18" cm="1">
        <f t="array" ref="G381">INDEX(PolicyHoldersInforce,A381)*Premium</f>
        <v>1.4337085917006342</v>
      </c>
      <c r="H381" s="18" cm="1">
        <f t="array" ref="H381">INDEX(PolicyHoldersInforce,A381)*(Expense*(IF(A381=1,1,POWER(1+INDEX(Inflation,A381-1),(A381-1)/12))))</f>
        <v>0.75045512714293583</v>
      </c>
      <c r="I381" s="18" cm="1">
        <f t="array" ref="I381">INDEX(PremiumsReceived,A381)-INDEX(ExpensesPaid,A381)-INDEX(DeathBenefitsPaid,A381)</f>
        <v>-1.4928510380138775</v>
      </c>
      <c r="J381" s="18" cm="1">
        <f t="array" ref="J381">IF(A381=MaxT,INDEX(NetCF,A381),INDEX(NetCF,A381)+(INDEX(BEL,(A381+1))*(1/POWER(1+INDEX(Yield,A381),1/12))))</f>
        <v>-369.35750475803616</v>
      </c>
      <c r="K381" s="18"/>
    </row>
    <row r="382" spans="1:11" x14ac:dyDescent="0.2">
      <c r="A382" s="5">
        <v>381</v>
      </c>
      <c r="B382" s="16">
        <f t="shared" si="5"/>
        <v>53</v>
      </c>
      <c r="C382" s="17" cm="1">
        <f t="array" ref="C382">IF(A382=1,1,INDEX(PolicyHoldersInforce,(A382-1))-INDEX(Deaths,(A382-1))-INDEX(Lapses,(A382-1)))</f>
        <v>3.1860611149532078E-2</v>
      </c>
      <c r="D382" s="17" cm="1">
        <f t="array" ref="D382">(INDEX(PolicyHoldersInforce,A382)-INDEX(Deaths,A382))*(1-POWER(1-INDEX(LapseRate,(DurationInforce+A382)),1/12))</f>
        <v>2.7847535981342762E-4</v>
      </c>
      <c r="E382" s="17" cm="1">
        <f t="array" ref="E382">INDEX(PolicyHoldersInforce,A382)*(1-POWER(1-INDEX(Qx,INDEX(Age,A382),Gender+1),1/12))</f>
        <v>4.3135795964705333E-6</v>
      </c>
      <c r="F382" s="18" cm="1">
        <f t="array" ref="F382">INDEX(Deaths,A382)*SumAssured</f>
        <v>2.1567897982352666</v>
      </c>
      <c r="G382" s="18" cm="1">
        <f t="array" ref="G382">INDEX(PolicyHoldersInforce,A382)*Premium</f>
        <v>1.4209832572691308</v>
      </c>
      <c r="H382" s="18" cm="1">
        <f t="array" ref="H382">INDEX(PolicyHoldersInforce,A382)*(Expense*(IF(A382=1,1,POWER(1+INDEX(Inflation,A382-1),(A382-1)/12))))</f>
        <v>0.74682453485571865</v>
      </c>
      <c r="I382" s="18" cm="1">
        <f t="array" ref="I382">INDEX(PremiumsReceived,A382)-INDEX(ExpensesPaid,A382)-INDEX(DeathBenefitsPaid,A382)</f>
        <v>-1.4826310758218546</v>
      </c>
      <c r="J382" s="18" cm="1">
        <f t="array" ref="J382">IF(A382=MaxT,INDEX(NetCF,A382),INDEX(NetCF,A382)+(INDEX(BEL,(A382+1))*(1/POWER(1+INDEX(Yield,A382),1/12))))</f>
        <v>-369.65525352320685</v>
      </c>
      <c r="K382" s="18"/>
    </row>
    <row r="383" spans="1:11" x14ac:dyDescent="0.2">
      <c r="A383" s="5">
        <v>382</v>
      </c>
      <c r="B383" s="16">
        <f t="shared" si="5"/>
        <v>53</v>
      </c>
      <c r="C383" s="17" cm="1">
        <f t="array" ref="C383">IF(A383=1,1,INDEX(PolicyHoldersInforce,(A383-1))-INDEX(Deaths,(A383-1))-INDEX(Lapses,(A383-1)))</f>
        <v>3.1577822210122175E-2</v>
      </c>
      <c r="D383" s="17" cm="1">
        <f t="array" ref="D383">(INDEX(PolicyHoldersInforce,A383)-INDEX(Deaths,A383))*(1-POWER(1-INDEX(LapseRate,(DurationInforce+A383)),1/12))</f>
        <v>2.7600366360886234E-4</v>
      </c>
      <c r="E383" s="17" cm="1">
        <f t="array" ref="E383">INDEX(PolicyHoldersInforce,A383)*(1-POWER(1-INDEX(Qx,INDEX(Age,A383),Gender+1),1/12))</f>
        <v>4.2752930553423346E-6</v>
      </c>
      <c r="F383" s="18" cm="1">
        <f t="array" ref="F383">INDEX(Deaths,A383)*SumAssured</f>
        <v>2.1376465276711674</v>
      </c>
      <c r="G383" s="18" cm="1">
        <f t="array" ref="G383">INDEX(PolicyHoldersInforce,A383)*Premium</f>
        <v>1.4083708705714491</v>
      </c>
      <c r="H383" s="18" cm="1">
        <f t="array" ref="H383">INDEX(PolicyHoldersInforce,A383)*(Expense*(IF(A383=1,1,POWER(1+INDEX(Inflation,A383-1),(A383-1)/12))))</f>
        <v>0.74321150684367143</v>
      </c>
      <c r="I383" s="18" cm="1">
        <f t="array" ref="I383">INDEX(PremiumsReceived,A383)-INDEX(ExpensesPaid,A383)-INDEX(DeathBenefitsPaid,A383)</f>
        <v>-1.4724871639433896</v>
      </c>
      <c r="J383" s="18" cm="1">
        <f t="array" ref="J383">IF(A383=MaxT,INDEX(NetCF,A383),INDEX(NetCF,A383)+(INDEX(BEL,(A383+1))*(1/POWER(1+INDEX(Yield,A383),1/12))))</f>
        <v>-369.9647213039226</v>
      </c>
      <c r="K383" s="18"/>
    </row>
    <row r="384" spans="1:11" x14ac:dyDescent="0.2">
      <c r="A384" s="5">
        <v>383</v>
      </c>
      <c r="B384" s="16">
        <f t="shared" si="5"/>
        <v>53</v>
      </c>
      <c r="C384" s="17" cm="1">
        <f t="array" ref="C384">IF(A384=1,1,INDEX(PolicyHoldersInforce,(A384-1))-INDEX(Deaths,(A384-1))-INDEX(Lapses,(A384-1)))</f>
        <v>3.1297543253457974E-2</v>
      </c>
      <c r="D384" s="17" cm="1">
        <f t="array" ref="D384">(INDEX(PolicyHoldersInforce,A384)-INDEX(Deaths,A384))*(1-POWER(1-INDEX(LapseRate,(DurationInforce+A384)),1/12))</f>
        <v>2.7355390572635096E-4</v>
      </c>
      <c r="E384" s="17" cm="1">
        <f t="array" ref="E384">INDEX(PolicyHoldersInforce,A384)*(1-POWER(1-INDEX(Qx,INDEX(Age,A384),Gender+1),1/12))</f>
        <v>4.2373463385291358E-6</v>
      </c>
      <c r="F384" s="18" cm="1">
        <f t="array" ref="F384">INDEX(Deaths,A384)*SumAssured</f>
        <v>2.1186731692645679</v>
      </c>
      <c r="G384" s="18" cm="1">
        <f t="array" ref="G384">INDEX(PolicyHoldersInforce,A384)*Premium</f>
        <v>1.3958704291042257</v>
      </c>
      <c r="H384" s="18" cm="1">
        <f t="array" ref="H384">INDEX(PolicyHoldersInforce,A384)*(Expense*(IF(A384=1,1,POWER(1+INDEX(Inflation,A384-1),(A384-1)/12))))</f>
        <v>0.73961595813339698</v>
      </c>
      <c r="I384" s="18" cm="1">
        <f t="array" ref="I384">INDEX(PremiumsReceived,A384)-INDEX(ExpensesPaid,A384)-INDEX(DeathBenefitsPaid,A384)</f>
        <v>-1.4624186982937393</v>
      </c>
      <c r="J384" s="18" cm="1">
        <f t="array" ref="J384">IF(A384=MaxT,INDEX(NetCF,A384),INDEX(NetCF,A384)+(INDEX(BEL,(A384+1))*(1/POWER(1+INDEX(Yield,A384),1/12))))</f>
        <v>-370.28588872259178</v>
      </c>
      <c r="K384" s="18"/>
    </row>
    <row r="385" spans="1:11" x14ac:dyDescent="0.2">
      <c r="A385" s="5">
        <v>384</v>
      </c>
      <c r="B385" s="16">
        <f t="shared" si="5"/>
        <v>54</v>
      </c>
      <c r="C385" s="17" cm="1">
        <f t="array" ref="C385">IF(A385=1,1,INDEX(PolicyHoldersInforce,(A385-1))-INDEX(Deaths,(A385-1))-INDEX(Lapses,(A385-1)))</f>
        <v>3.1019752001393092E-2</v>
      </c>
      <c r="D385" s="17" cm="1">
        <f t="array" ref="D385">(INDEX(PolicyHoldersInforce,A385)-INDEX(Deaths,A385))*(1-POWER(1-INDEX(LapseRate,(DurationInforce+A385)),1/12))</f>
        <v>2.711219556760571E-4</v>
      </c>
      <c r="E385" s="17" cm="1">
        <f t="array" ref="E385">INDEX(PolicyHoldersInforce,A385)*(1-POWER(1-INDEX(Qx,INDEX(Age,A385),Gender+1),1/12))</f>
        <v>4.6499702980362471E-6</v>
      </c>
      <c r="F385" s="18" cm="1">
        <f t="array" ref="F385">INDEX(Deaths,A385)*SumAssured</f>
        <v>2.3249851490181235</v>
      </c>
      <c r="G385" s="18" cm="1">
        <f t="array" ref="G385">INDEX(PolicyHoldersInforce,A385)*Premium</f>
        <v>1.3834809392621319</v>
      </c>
      <c r="H385" s="18" cm="1">
        <f t="array" ref="H385">INDEX(PolicyHoldersInforce,A385)*(Expense*(IF(A385=1,1,POWER(1+INDEX(Inflation,A385-1),(A385-1)/12))))</f>
        <v>0.73603780416258602</v>
      </c>
      <c r="I385" s="18" cm="1">
        <f t="array" ref="I385">INDEX(PremiumsReceived,A385)-INDEX(ExpensesPaid,A385)-INDEX(DeathBenefitsPaid,A385)</f>
        <v>-1.6775420139185777</v>
      </c>
      <c r="J385" s="18" cm="1">
        <f t="array" ref="J385">IF(A385=MaxT,INDEX(NetCF,A385),INDEX(NetCF,A385)+(INDEX(BEL,(A385+1))*(1/POWER(1+INDEX(Yield,A385),1/12))))</f>
        <v>-370.61873691432658</v>
      </c>
      <c r="K385" s="18"/>
    </row>
    <row r="386" spans="1:11" x14ac:dyDescent="0.2">
      <c r="A386" s="5">
        <v>385</v>
      </c>
      <c r="B386" s="16">
        <f t="shared" ref="B386:B449" si="6">FLOOR(AgeAtInception+((DurationInforce+A386)/12),1)</f>
        <v>54</v>
      </c>
      <c r="C386" s="17" cm="1">
        <f t="array" ref="C386">IF(A386=1,1,INDEX(PolicyHoldersInforce,(A386-1))-INDEX(Deaths,(A386-1))-INDEX(Lapses,(A386-1)))</f>
        <v>3.0743980075418998E-2</v>
      </c>
      <c r="D386" s="17" cm="1">
        <f t="array" ref="D386">(INDEX(PolicyHoldersInforce,A386)-INDEX(Deaths,A386))*(1-POWER(1-INDEX(LapseRate,(DurationInforce+A386)),1/12))</f>
        <v>2.6871162615803605E-4</v>
      </c>
      <c r="E386" s="17" cm="1">
        <f t="array" ref="E386">INDEX(PolicyHoldersInforce,A386)*(1-POWER(1-INDEX(Qx,INDEX(Age,A386),Gender+1),1/12))</f>
        <v>4.6086311130951751E-6</v>
      </c>
      <c r="F386" s="18" cm="1">
        <f t="array" ref="F386">INDEX(Deaths,A386)*SumAssured</f>
        <v>2.3043155565475875</v>
      </c>
      <c r="G386" s="18" cm="1">
        <f t="array" ref="G386">INDEX(PolicyHoldersInforce,A386)*Premium</f>
        <v>1.3711815113636874</v>
      </c>
      <c r="H386" s="18" cm="1">
        <f t="array" ref="H386">INDEX(PolicyHoldersInforce,A386)*(Expense*(IF(A386=1,1,POWER(1+INDEX(Inflation,A386-1),(A386-1)/12))))</f>
        <v>0.73246632785643517</v>
      </c>
      <c r="I386" s="18" cm="1">
        <f t="array" ref="I386">INDEX(PremiumsReceived,A386)-INDEX(ExpensesPaid,A386)-INDEX(DeathBenefitsPaid,A386)</f>
        <v>-1.6656003730403353</v>
      </c>
      <c r="J386" s="18" cm="1">
        <f t="array" ref="J386">IF(A386=MaxT,INDEX(NetCF,A386),INDEX(NetCF,A386)+(INDEX(BEL,(A386+1))*(1/POWER(1+INDEX(Yield,A386),1/12))))</f>
        <v>-370.73703482222379</v>
      </c>
      <c r="K386" s="18"/>
    </row>
    <row r="387" spans="1:11" x14ac:dyDescent="0.2">
      <c r="A387" s="5">
        <v>386</v>
      </c>
      <c r="B387" s="16">
        <f t="shared" si="6"/>
        <v>54</v>
      </c>
      <c r="C387" s="17" cm="1">
        <f t="array" ref="C387">IF(A387=1,1,INDEX(PolicyHoldersInforce,(A387-1))-INDEX(Deaths,(A387-1))-INDEX(Lapses,(A387-1)))</f>
        <v>3.0470659818147866E-2</v>
      </c>
      <c r="D387" s="17" cm="1">
        <f t="array" ref="D387">(INDEX(PolicyHoldersInforce,A387)-INDEX(Deaths,A387))*(1-POWER(1-INDEX(LapseRate,(DurationInforce+A387)),1/12))</f>
        <v>2.6632272496134355E-4</v>
      </c>
      <c r="E387" s="17" cm="1">
        <f t="array" ref="E387">INDEX(PolicyHoldersInforce,A387)*(1-POWER(1-INDEX(Qx,INDEX(Age,A387),Gender+1),1/12))</f>
        <v>4.5676594419449568E-6</v>
      </c>
      <c r="F387" s="18" cm="1">
        <f t="array" ref="F387">INDEX(Deaths,A387)*SumAssured</f>
        <v>2.2838297209724785</v>
      </c>
      <c r="G387" s="18" cm="1">
        <f t="array" ref="G387">INDEX(PolicyHoldersInforce,A387)*Premium</f>
        <v>1.3589914278893949</v>
      </c>
      <c r="H387" s="18" cm="1">
        <f t="array" ref="H387">INDEX(PolicyHoldersInforce,A387)*(Expense*(IF(A387=1,1,POWER(1+INDEX(Inflation,A387-1),(A387-1)/12))))</f>
        <v>0.72891218142510117</v>
      </c>
      <c r="I387" s="18" cm="1">
        <f t="array" ref="I387">INDEX(PremiumsReceived,A387)-INDEX(ExpensesPaid,A387)-INDEX(DeathBenefitsPaid,A387)</f>
        <v>-1.6537504745081848</v>
      </c>
      <c r="J387" s="18" cm="1">
        <f t="array" ref="J387">IF(A387=MaxT,INDEX(NetCF,A387),INDEX(NetCF,A387)+(INDEX(BEL,(A387+1))*(1/POWER(1+INDEX(Yield,A387),1/12))))</f>
        <v>-370.86790831858855</v>
      </c>
      <c r="K387" s="18"/>
    </row>
    <row r="388" spans="1:11" x14ac:dyDescent="0.2">
      <c r="A388" s="5">
        <v>387</v>
      </c>
      <c r="B388" s="16">
        <f t="shared" si="6"/>
        <v>54</v>
      </c>
      <c r="C388" s="17" cm="1">
        <f t="array" ref="C388">IF(A388=1,1,INDEX(PolicyHoldersInforce,(A388-1))-INDEX(Deaths,(A388-1))-INDEX(Lapses,(A388-1)))</f>
        <v>3.0199769433744576E-2</v>
      </c>
      <c r="D388" s="17" cm="1">
        <f t="array" ref="D388">(INDEX(PolicyHoldersInforce,A388)-INDEX(Deaths,A388))*(1-POWER(1-INDEX(LapseRate,(DurationInforce+A388)),1/12))</f>
        <v>2.6395506158382979E-4</v>
      </c>
      <c r="E388" s="17" cm="1">
        <f t="array" ref="E388">INDEX(PolicyHoldersInforce,A388)*(1-POWER(1-INDEX(Qx,INDEX(Age,A388),Gender+1),1/12))</f>
        <v>4.527052017312989E-6</v>
      </c>
      <c r="F388" s="18" cm="1">
        <f t="array" ref="F388">INDEX(Deaths,A388)*SumAssured</f>
        <v>2.2635260086564943</v>
      </c>
      <c r="G388" s="18" cm="1">
        <f t="array" ref="G388">INDEX(PolicyHoldersInforce,A388)*Premium</f>
        <v>1.3469097167450081</v>
      </c>
      <c r="H388" s="18" cm="1">
        <f t="array" ref="H388">INDEX(PolicyHoldersInforce,A388)*(Expense*(IF(A388=1,1,POWER(1+INDEX(Inflation,A388-1),(A388-1)/12))))</f>
        <v>0.72537528077882785</v>
      </c>
      <c r="I388" s="18" cm="1">
        <f t="array" ref="I388">INDEX(PremiumsReceived,A388)-INDEX(ExpensesPaid,A388)-INDEX(DeathBenefitsPaid,A388)</f>
        <v>-1.641991572690314</v>
      </c>
      <c r="J388" s="18" cm="1">
        <f t="array" ref="J388">IF(A388=MaxT,INDEX(NetCF,A388),INDEX(NetCF,A388)+(INDEX(BEL,(A388+1))*(1/POWER(1+INDEX(Yield,A388),1/12))))</f>
        <v>-371.011326426827</v>
      </c>
      <c r="K388" s="18"/>
    </row>
    <row r="389" spans="1:11" x14ac:dyDescent="0.2">
      <c r="A389" s="5">
        <v>388</v>
      </c>
      <c r="B389" s="16">
        <f t="shared" si="6"/>
        <v>54</v>
      </c>
      <c r="C389" s="17" cm="1">
        <f t="array" ref="C389">IF(A389=1,1,INDEX(PolicyHoldersInforce,(A389-1))-INDEX(Deaths,(A389-1))-INDEX(Lapses,(A389-1)))</f>
        <v>2.9931287320143433E-2</v>
      </c>
      <c r="D389" s="17" cm="1">
        <f t="array" ref="D389">(INDEX(PolicyHoldersInforce,A389)-INDEX(Deaths,A389))*(1-POWER(1-INDEX(LapseRate,(DurationInforce+A389)),1/12))</f>
        <v>2.6160844721694786E-4</v>
      </c>
      <c r="E389" s="17" cm="1">
        <f t="array" ref="E389">INDEX(PolicyHoldersInforce,A389)*(1-POWER(1-INDEX(Qx,INDEX(Age,A389),Gender+1),1/12))</f>
        <v>4.4868056009733857E-6</v>
      </c>
      <c r="F389" s="18" cm="1">
        <f t="array" ref="F389">INDEX(Deaths,A389)*SumAssured</f>
        <v>2.2434028004866926</v>
      </c>
      <c r="G389" s="18" cm="1">
        <f t="array" ref="G389">INDEX(PolicyHoldersInforce,A389)*Premium</f>
        <v>1.3349354144783971</v>
      </c>
      <c r="H389" s="18" cm="1">
        <f t="array" ref="H389">INDEX(PolicyHoldersInforce,A389)*(Expense*(IF(A389=1,1,POWER(1+INDEX(Inflation,A389-1),(A389-1)/12))))</f>
        <v>0.72185554223589266</v>
      </c>
      <c r="I389" s="18" cm="1">
        <f t="array" ref="I389">INDEX(PremiumsReceived,A389)-INDEX(ExpensesPaid,A389)-INDEX(DeathBenefitsPaid,A389)</f>
        <v>-1.6303229282441882</v>
      </c>
      <c r="J389" s="18" cm="1">
        <f t="array" ref="J389">IF(A389=MaxT,INDEX(NetCF,A389),INDEX(NetCF,A389)+(INDEX(BEL,(A389+1))*(1/POWER(1+INDEX(Yield,A389),1/12))))</f>
        <v>-371.16725876882634</v>
      </c>
      <c r="K389" s="18"/>
    </row>
    <row r="390" spans="1:11" x14ac:dyDescent="0.2">
      <c r="A390" s="5">
        <v>389</v>
      </c>
      <c r="B390" s="16">
        <f t="shared" si="6"/>
        <v>54</v>
      </c>
      <c r="C390" s="17" cm="1">
        <f t="array" ref="C390">IF(A390=1,1,INDEX(PolicyHoldersInforce,(A390-1))-INDEX(Deaths,(A390-1))-INDEX(Lapses,(A390-1)))</f>
        <v>2.9665192067325513E-2</v>
      </c>
      <c r="D390" s="17" cm="1">
        <f t="array" ref="D390">(INDEX(PolicyHoldersInforce,A390)-INDEX(Deaths,A390))*(1-POWER(1-INDEX(LapseRate,(DurationInforce+A390)),1/12))</f>
        <v>2.5928269473069751E-4</v>
      </c>
      <c r="E390" s="17" cm="1">
        <f t="array" ref="E390">INDEX(PolicyHoldersInforce,A390)*(1-POWER(1-INDEX(Qx,INDEX(Age,A390),Gender+1),1/12))</f>
        <v>4.4469169834887516E-6</v>
      </c>
      <c r="F390" s="18" cm="1">
        <f t="array" ref="F390">INDEX(Deaths,A390)*SumAssured</f>
        <v>2.2234584917443758</v>
      </c>
      <c r="G390" s="18" cm="1">
        <f t="array" ref="G390">INDEX(PolicyHoldersInforce,A390)*Premium</f>
        <v>1.323067566202718</v>
      </c>
      <c r="H390" s="18" cm="1">
        <f t="array" ref="H390">INDEX(PolicyHoldersInforce,A390)*(Expense*(IF(A390=1,1,POWER(1+INDEX(Inflation,A390-1),(A390-1)/12))))</f>
        <v>0.71835288252061924</v>
      </c>
      <c r="I390" s="18" cm="1">
        <f t="array" ref="I390">INDEX(PremiumsReceived,A390)-INDEX(ExpensesPaid,A390)-INDEX(DeathBenefitsPaid,A390)</f>
        <v>-1.6187438080622769</v>
      </c>
      <c r="J390" s="18" cm="1">
        <f t="array" ref="J390">IF(A390=MaxT,INDEX(NetCF,A390),INDEX(NetCF,A390)+(INDEX(BEL,(A390+1))*(1/POWER(1+INDEX(Yield,A390),1/12))))</f>
        <v>-371.3356755615481</v>
      </c>
      <c r="K390" s="18"/>
    </row>
    <row r="391" spans="1:11" x14ac:dyDescent="0.2">
      <c r="A391" s="5">
        <v>390</v>
      </c>
      <c r="B391" s="16">
        <f t="shared" si="6"/>
        <v>54</v>
      </c>
      <c r="C391" s="17" cm="1">
        <f t="array" ref="C391">IF(A391=1,1,INDEX(PolicyHoldersInforce,(A391-1))-INDEX(Deaths,(A391-1))-INDEX(Lapses,(A391-1)))</f>
        <v>2.940146245561133E-2</v>
      </c>
      <c r="D391" s="17" cm="1">
        <f t="array" ref="D391">(INDEX(PolicyHoldersInforce,A391)-INDEX(Deaths,A391))*(1-POWER(1-INDEX(LapseRate,(DurationInforce+A391)),1/12))</f>
        <v>2.5697761865870226E-4</v>
      </c>
      <c r="E391" s="17" cm="1">
        <f t="array" ref="E391">INDEX(PolicyHoldersInforce,A391)*(1-POWER(1-INDEX(Qx,INDEX(Age,A391),Gender+1),1/12))</f>
        <v>4.4073829839542446E-6</v>
      </c>
      <c r="F391" s="18" cm="1">
        <f t="array" ref="F391">INDEX(Deaths,A391)*SumAssured</f>
        <v>2.2036914919771222</v>
      </c>
      <c r="G391" s="18" cm="1">
        <f t="array" ref="G391">INDEX(PolicyHoldersInforce,A391)*Premium</f>
        <v>1.3113052255202653</v>
      </c>
      <c r="H391" s="18" cm="1">
        <f t="array" ref="H391">INDEX(PolicyHoldersInforce,A391)*(Expense*(IF(A391=1,1,POWER(1+INDEX(Inflation,A391-1),(A391-1)/12))))</f>
        <v>0.71486721876141046</v>
      </c>
      <c r="I391" s="18" cm="1">
        <f t="array" ref="I391">INDEX(PremiumsReceived,A391)-INDEX(ExpensesPaid,A391)-INDEX(DeathBenefitsPaid,A391)</f>
        <v>-1.6072534852182674</v>
      </c>
      <c r="J391" s="18" cm="1">
        <f t="array" ref="J391">IF(A391=MaxT,INDEX(NetCF,A391),INDEX(NetCF,A391)+(INDEX(BEL,(A391+1))*(1/POWER(1+INDEX(Yield,A391),1/12))))</f>
        <v>-371.51654761365938</v>
      </c>
      <c r="K391" s="18"/>
    </row>
    <row r="392" spans="1:11" x14ac:dyDescent="0.2">
      <c r="A392" s="5">
        <v>391</v>
      </c>
      <c r="B392" s="16">
        <f t="shared" si="6"/>
        <v>54</v>
      </c>
      <c r="C392" s="17" cm="1">
        <f t="array" ref="C392">IF(A392=1,1,INDEX(PolicyHoldersInforce,(A392-1))-INDEX(Deaths,(A392-1))-INDEX(Lapses,(A392-1)))</f>
        <v>2.9140077453968672E-2</v>
      </c>
      <c r="D392" s="17" cm="1">
        <f t="array" ref="D392">(INDEX(PolicyHoldersInforce,A392)-INDEX(Deaths,A392))*(1-POWER(1-INDEX(LapseRate,(DurationInforce+A392)),1/12))</f>
        <v>2.5469303518341966E-4</v>
      </c>
      <c r="E392" s="17" cm="1">
        <f t="array" ref="E392">INDEX(PolicyHoldersInforce,A392)*(1-POWER(1-INDEX(Qx,INDEX(Age,A392),Gender+1),1/12))</f>
        <v>4.3682004497439154E-6</v>
      </c>
      <c r="F392" s="18" cm="1">
        <f t="array" ref="F392">INDEX(Deaths,A392)*SumAssured</f>
        <v>2.1841002248719579</v>
      </c>
      <c r="G392" s="18" cm="1">
        <f t="array" ref="G392">INDEX(PolicyHoldersInforce,A392)*Premium</f>
        <v>1.2996474544470029</v>
      </c>
      <c r="H392" s="18" cm="1">
        <f t="array" ref="H392">INDEX(PolicyHoldersInforce,A392)*(Expense*(IF(A392=1,1,POWER(1+INDEX(Inflation,A392-1),(A392-1)/12))))</f>
        <v>0.71139846848878752</v>
      </c>
      <c r="I392" s="18" cm="1">
        <f t="array" ref="I392">INDEX(PremiumsReceived,A392)-INDEX(ExpensesPaid,A392)-INDEX(DeathBenefitsPaid,A392)</f>
        <v>-1.5958512389137425</v>
      </c>
      <c r="J392" s="18" cm="1">
        <f t="array" ref="J392">IF(A392=MaxT,INDEX(NetCF,A392),INDEX(NetCF,A392)+(INDEX(BEL,(A392+1))*(1/POWER(1+INDEX(Yield,A392),1/12))))</f>
        <v>-371.70984632220166</v>
      </c>
      <c r="K392" s="18"/>
    </row>
    <row r="393" spans="1:11" x14ac:dyDescent="0.2">
      <c r="A393" s="5">
        <v>392</v>
      </c>
      <c r="B393" s="16">
        <f t="shared" si="6"/>
        <v>54</v>
      </c>
      <c r="C393" s="17" cm="1">
        <f t="array" ref="C393">IF(A393=1,1,INDEX(PolicyHoldersInforce,(A393-1))-INDEX(Deaths,(A393-1))-INDEX(Lapses,(A393-1)))</f>
        <v>2.8881016218335508E-2</v>
      </c>
      <c r="D393" s="17" cm="1">
        <f t="array" ref="D393">(INDEX(PolicyHoldersInforce,A393)-INDEX(Deaths,A393))*(1-POWER(1-INDEX(LapseRate,(DurationInforce+A393)),1/12))</f>
        <v>2.5242876212148275E-4</v>
      </c>
      <c r="E393" s="17" cm="1">
        <f t="array" ref="E393">INDEX(PolicyHoldersInforce,A393)*(1-POWER(1-INDEX(Qx,INDEX(Age,A393),Gender+1),1/12))</f>
        <v>4.3293662562593039E-6</v>
      </c>
      <c r="F393" s="18" cm="1">
        <f t="array" ref="F393">INDEX(Deaths,A393)*SumAssured</f>
        <v>2.1646831281296519</v>
      </c>
      <c r="G393" s="18" cm="1">
        <f t="array" ref="G393">INDEX(PolicyHoldersInforce,A393)*Premium</f>
        <v>1.2880933233377636</v>
      </c>
      <c r="H393" s="18" cm="1">
        <f t="array" ref="H393">INDEX(PolicyHoldersInforce,A393)*(Expense*(IF(A393=1,1,POWER(1+INDEX(Inflation,A393-1),(A393-1)/12))))</f>
        <v>0.70794654963343762</v>
      </c>
      <c r="I393" s="18" cm="1">
        <f t="array" ref="I393">INDEX(PremiumsReceived,A393)-INDEX(ExpensesPaid,A393)-INDEX(DeathBenefitsPaid,A393)</f>
        <v>-1.5845363544253259</v>
      </c>
      <c r="J393" s="18" cm="1">
        <f t="array" ref="J393">IF(A393=MaxT,INDEX(NetCF,A393),INDEX(NetCF,A393)+(INDEX(BEL,(A393+1))*(1/POWER(1+INDEX(Yield,A393),1/12))))</f>
        <v>-371.91554366929694</v>
      </c>
      <c r="K393" s="18"/>
    </row>
    <row r="394" spans="1:11" x14ac:dyDescent="0.2">
      <c r="A394" s="5">
        <v>393</v>
      </c>
      <c r="B394" s="16">
        <f t="shared" si="6"/>
        <v>54</v>
      </c>
      <c r="C394" s="17" cm="1">
        <f t="array" ref="C394">IF(A394=1,1,INDEX(PolicyHoldersInforce,(A394-1))-INDEX(Deaths,(A394-1))-INDEX(Lapses,(A394-1)))</f>
        <v>2.8624258089957767E-2</v>
      </c>
      <c r="D394" s="17" cm="1">
        <f t="array" ref="D394">(INDEX(PolicyHoldersInforce,A394)-INDEX(Deaths,A394))*(1-POWER(1-INDEX(LapseRate,(DurationInforce+A394)),1/12))</f>
        <v>2.5018461890917172E-4</v>
      </c>
      <c r="E394" s="17" cm="1">
        <f t="array" ref="E394">INDEX(PolicyHoldersInforce,A394)*(1-POWER(1-INDEX(Qx,INDEX(Age,A394),Gender+1),1/12))</f>
        <v>4.2908773066802661E-6</v>
      </c>
      <c r="F394" s="18" cm="1">
        <f t="array" ref="F394">INDEX(Deaths,A394)*SumAssured</f>
        <v>2.1454386533401331</v>
      </c>
      <c r="G394" s="18" cm="1">
        <f t="array" ref="G394">INDEX(PolicyHoldersInforce,A394)*Premium</f>
        <v>1.2766419108121165</v>
      </c>
      <c r="H394" s="18" cm="1">
        <f t="array" ref="H394">INDEX(PolicyHoldersInforce,A394)*(Expense*(IF(A394=1,1,POWER(1+INDEX(Inflation,A394-1),(A394-1)/12))))</f>
        <v>0.70451138052427298</v>
      </c>
      <c r="I394" s="18" cm="1">
        <f t="array" ref="I394">INDEX(PremiumsReceived,A394)-INDEX(ExpensesPaid,A394)-INDEX(DeathBenefitsPaid,A394)</f>
        <v>-1.5733081230522896</v>
      </c>
      <c r="J394" s="18" cm="1">
        <f t="array" ref="J394">IF(A394=MaxT,INDEX(NetCF,A394),INDEX(NetCF,A394)+(INDEX(BEL,(A394+1))*(1/POWER(1+INDEX(Yield,A394),1/12))))</f>
        <v>-372.13361221889119</v>
      </c>
      <c r="K394" s="18"/>
    </row>
    <row r="395" spans="1:11" x14ac:dyDescent="0.2">
      <c r="A395" s="5">
        <v>394</v>
      </c>
      <c r="B395" s="16">
        <f t="shared" si="6"/>
        <v>54</v>
      </c>
      <c r="C395" s="17" cm="1">
        <f t="array" ref="C395">IF(A395=1,1,INDEX(PolicyHoldersInforce,(A395-1))-INDEX(Deaths,(A395-1))-INDEX(Lapses,(A395-1)))</f>
        <v>2.8369782593741916E-2</v>
      </c>
      <c r="D395" s="17" cm="1">
        <f t="array" ref="D395">(INDEX(PolicyHoldersInforce,A395)-INDEX(Deaths,A395))*(1-POWER(1-INDEX(LapseRate,(DurationInforce+A395)),1/12))</f>
        <v>2.4796042658801527E-4</v>
      </c>
      <c r="E395" s="17" cm="1">
        <f t="array" ref="E395">INDEX(PolicyHoldersInforce,A395)*(1-POWER(1-INDEX(Qx,INDEX(Age,A395),Gender+1),1/12))</f>
        <v>4.2527305317180221E-6</v>
      </c>
      <c r="F395" s="18" cm="1">
        <f t="array" ref="F395">INDEX(Deaths,A395)*SumAssured</f>
        <v>2.1263652658590111</v>
      </c>
      <c r="G395" s="18" cm="1">
        <f t="array" ref="G395">INDEX(PolicyHoldersInforce,A395)*Premium</f>
        <v>1.2652923036808894</v>
      </c>
      <c r="H395" s="18" cm="1">
        <f t="array" ref="H395">INDEX(PolicyHoldersInforce,A395)*(Expense*(IF(A395=1,1,POWER(1+INDEX(Inflation,A395-1),(A395-1)/12))))</f>
        <v>0.70109287988649904</v>
      </c>
      <c r="I395" s="18" cm="1">
        <f t="array" ref="I395">INDEX(PremiumsReceived,A395)-INDEX(ExpensesPaid,A395)-INDEX(DeathBenefitsPaid,A395)</f>
        <v>-1.5621658420646207</v>
      </c>
      <c r="J395" s="18" cm="1">
        <f t="array" ref="J395">IF(A395=MaxT,INDEX(NetCF,A395),INDEX(NetCF,A395)+(INDEX(BEL,(A395+1))*(1/POWER(1+INDEX(Yield,A395),1/12))))</f>
        <v>-372.3640251135343</v>
      </c>
      <c r="K395" s="18"/>
    </row>
    <row r="396" spans="1:11" x14ac:dyDescent="0.2">
      <c r="A396" s="5">
        <v>395</v>
      </c>
      <c r="B396" s="16">
        <f t="shared" si="6"/>
        <v>54</v>
      </c>
      <c r="C396" s="17" cm="1">
        <f t="array" ref="C396">IF(A396=1,1,INDEX(PolicyHoldersInforce,(A396-1))-INDEX(Deaths,(A396-1))-INDEX(Lapses,(A396-1)))</f>
        <v>2.8117569436622181E-2</v>
      </c>
      <c r="D396" s="17" cm="1">
        <f t="array" ref="D396">(INDEX(PolicyHoldersInforce,A396)-INDEX(Deaths,A396))*(1-POWER(1-INDEX(LapseRate,(DurationInforce+A396)),1/12))</f>
        <v>2.4575600779051923E-4</v>
      </c>
      <c r="E396" s="17" cm="1">
        <f t="array" ref="E396">INDEX(PolicyHoldersInforce,A396)*(1-POWER(1-INDEX(Qx,INDEX(Age,A396),Gender+1),1/12))</f>
        <v>4.2149228893703969E-6</v>
      </c>
      <c r="F396" s="18" cm="1">
        <f t="array" ref="F396">INDEX(Deaths,A396)*SumAssured</f>
        <v>2.1074614446851982</v>
      </c>
      <c r="G396" s="18" cm="1">
        <f t="array" ref="G396">INDEX(PolicyHoldersInforce,A396)*Premium</f>
        <v>1.2540435968733494</v>
      </c>
      <c r="H396" s="18" cm="1">
        <f t="array" ref="H396">INDEX(PolicyHoldersInforce,A396)*(Expense*(IF(A396=1,1,POWER(1+INDEX(Inflation,A396-1),(A396-1)/12))))</f>
        <v>0.69769096683969023</v>
      </c>
      <c r="I396" s="18" cm="1">
        <f t="array" ref="I396">INDEX(PremiumsReceived,A396)-INDEX(ExpensesPaid,A396)-INDEX(DeathBenefitsPaid,A396)</f>
        <v>-1.551108814651539</v>
      </c>
      <c r="J396" s="18" cm="1">
        <f t="array" ref="J396">IF(A396=MaxT,INDEX(NetCF,A396),INDEX(NetCF,A396)+(INDEX(BEL,(A396+1))*(1/POWER(1+INDEX(Yield,A396),1/12))))</f>
        <v>-372.60675607119674</v>
      </c>
      <c r="K396" s="18"/>
    </row>
    <row r="397" spans="1:11" x14ac:dyDescent="0.2">
      <c r="A397" s="5">
        <v>396</v>
      </c>
      <c r="B397" s="16">
        <f t="shared" si="6"/>
        <v>55</v>
      </c>
      <c r="C397" s="17" cm="1">
        <f t="array" ref="C397">IF(A397=1,1,INDEX(PolicyHoldersInforce,(A397-1))-INDEX(Deaths,(A397-1))-INDEX(Lapses,(A397-1)))</f>
        <v>2.7867598505942292E-2</v>
      </c>
      <c r="D397" s="17" cm="1">
        <f t="array" ref="D397">(INDEX(PolicyHoldersInforce,A397)-INDEX(Deaths,A397))*(1-POWER(1-INDEX(LapseRate,(DurationInforce+A397)),1/12))</f>
        <v>2.4356721267047981E-4</v>
      </c>
      <c r="E397" s="17" cm="1">
        <f t="array" ref="E397">INDEX(PolicyHoldersInforce,A397)*(1-POWER(1-INDEX(Qx,INDEX(Age,A397),Gender+1),1/12))</f>
        <v>4.6320650009660472E-6</v>
      </c>
      <c r="F397" s="18" cm="1">
        <f t="array" ref="F397">INDEX(Deaths,A397)*SumAssured</f>
        <v>2.3160325004830238</v>
      </c>
      <c r="G397" s="18" cm="1">
        <f t="array" ref="G397">INDEX(PolicyHoldersInforce,A397)*Premium</f>
        <v>1.2428948933650263</v>
      </c>
      <c r="H397" s="18" cm="1">
        <f t="array" ref="H397">INDEX(PolicyHoldersInforce,A397)*(Expense*(IF(A397=1,1,POWER(1+INDEX(Inflation,A397-1),(A397-1)/12))))</f>
        <v>0.69430556089587725</v>
      </c>
      <c r="I397" s="18" cm="1">
        <f t="array" ref="I397">INDEX(PremiumsReceived,A397)-INDEX(ExpensesPaid,A397)-INDEX(DeathBenefitsPaid,A397)</f>
        <v>-1.7674431680138747</v>
      </c>
      <c r="J397" s="18" cm="1">
        <f t="array" ref="J397">IF(A397=MaxT,INDEX(NetCF,A397),INDEX(NetCF,A397)+(INDEX(BEL,(A397+1))*(1/POWER(1+INDEX(Yield,A397),1/12))))</f>
        <v>-372.86177938212256</v>
      </c>
      <c r="K397" s="18"/>
    </row>
    <row r="398" spans="1:11" x14ac:dyDescent="0.2">
      <c r="A398" s="5">
        <v>397</v>
      </c>
      <c r="B398" s="16">
        <f t="shared" si="6"/>
        <v>55</v>
      </c>
      <c r="C398" s="17" cm="1">
        <f t="array" ref="C398">IF(A398=1,1,INDEX(PolicyHoldersInforce,(A398-1))-INDEX(Deaths,(A398-1))-INDEX(Lapses,(A398-1)))</f>
        <v>2.7619399228270846E-2</v>
      </c>
      <c r="D398" s="17" cm="1">
        <f t="array" ref="D398">(INDEX(PolicyHoldersInforce,A398)-INDEX(Deaths,A398))*(1-POWER(1-INDEX(LapseRate,(DurationInforce+A398)),1/12))</f>
        <v>2.413979117801871E-4</v>
      </c>
      <c r="E398" s="17" cm="1">
        <f t="array" ref="E398">INDEX(PolicyHoldersInforce,A398)*(1-POWER(1-INDEX(Qx,INDEX(Age,A398),Gender+1),1/12))</f>
        <v>4.5908100938694846E-6</v>
      </c>
      <c r="F398" s="18" cm="1">
        <f t="array" ref="F398">INDEX(Deaths,A398)*SumAssured</f>
        <v>2.2954050469347425</v>
      </c>
      <c r="G398" s="18" cm="1">
        <f t="array" ref="G398">INDEX(PolicyHoldersInforce,A398)*Premium</f>
        <v>1.2318252055808798</v>
      </c>
      <c r="H398" s="18" cm="1">
        <f t="array" ref="H398">INDEX(PolicyHoldersInforce,A398)*(Expense*(IF(A398=1,1,POWER(1+INDEX(Inflation,A398-1),(A398-1)/12))))</f>
        <v>0.69092530878370761</v>
      </c>
      <c r="I398" s="18" cm="1">
        <f t="array" ref="I398">INDEX(PremiumsReceived,A398)-INDEX(ExpensesPaid,A398)-INDEX(DeathBenefitsPaid,A398)</f>
        <v>-1.7545051501375704</v>
      </c>
      <c r="J398" s="18" cm="1">
        <f t="array" ref="J398">IF(A398=MaxT,INDEX(NetCF,A398),INDEX(NetCF,A398)+(INDEX(BEL,(A398+1))*(1/POWER(1+INDEX(Yield,A398),1/12))))</f>
        <v>-372.90065666014328</v>
      </c>
      <c r="K398" s="18"/>
    </row>
    <row r="399" spans="1:11" x14ac:dyDescent="0.2">
      <c r="A399" s="5">
        <v>398</v>
      </c>
      <c r="B399" s="16">
        <f t="shared" si="6"/>
        <v>55</v>
      </c>
      <c r="C399" s="17" cm="1">
        <f t="array" ref="C399">IF(A399=1,1,INDEX(PolicyHoldersInforce,(A399-1))-INDEX(Deaths,(A399-1))-INDEX(Lapses,(A399-1)))</f>
        <v>2.737341050639679E-2</v>
      </c>
      <c r="D399" s="17" cm="1">
        <f t="array" ref="D399">(INDEX(PolicyHoldersInforce,A399)-INDEX(Deaths,A399))*(1-POWER(1-INDEX(LapseRate,(DurationInforce+A399)),1/12))</f>
        <v>2.3924793149672412E-4</v>
      </c>
      <c r="E399" s="17" cm="1">
        <f t="array" ref="E399">INDEX(PolicyHoldersInforce,A399)*(1-POWER(1-INDEX(Qx,INDEX(Age,A399),Gender+1),1/12))</f>
        <v>4.5499226184387537E-6</v>
      </c>
      <c r="F399" s="18" cm="1">
        <f t="array" ref="F399">INDEX(Deaths,A399)*SumAssured</f>
        <v>2.274961309219377</v>
      </c>
      <c r="G399" s="18" cm="1">
        <f t="array" ref="G399">INDEX(PolicyHoldersInforce,A399)*Premium</f>
        <v>1.2208541085852969</v>
      </c>
      <c r="H399" s="18" cm="1">
        <f t="array" ref="H399">INDEX(PolicyHoldersInforce,A399)*(Expense*(IF(A399=1,1,POWER(1+INDEX(Inflation,A399-1),(A399-1)/12))))</f>
        <v>0.68756151355304129</v>
      </c>
      <c r="I399" s="18" cm="1">
        <f t="array" ref="I399">INDEX(PremiumsReceived,A399)-INDEX(ExpensesPaid,A399)-INDEX(DeathBenefitsPaid,A399)</f>
        <v>-1.7416687141871214</v>
      </c>
      <c r="J399" s="18" cm="1">
        <f t="array" ref="J399">IF(A399=MaxT,INDEX(NetCF,A399),INDEX(NetCF,A399)+(INDEX(BEL,(A399+1))*(1/POWER(1+INDEX(Yield,A399),1/12))))</f>
        <v>-372.95272416961313</v>
      </c>
      <c r="K399" s="18"/>
    </row>
    <row r="400" spans="1:11" x14ac:dyDescent="0.2">
      <c r="A400" s="5">
        <v>399</v>
      </c>
      <c r="B400" s="16">
        <f t="shared" si="6"/>
        <v>55</v>
      </c>
      <c r="C400" s="17" cm="1">
        <f t="array" ref="C400">IF(A400=1,1,INDEX(PolicyHoldersInforce,(A400-1))-INDEX(Deaths,(A400-1))-INDEX(Lapses,(A400-1)))</f>
        <v>2.7129612652281625E-2</v>
      </c>
      <c r="D400" s="17" cm="1">
        <f t="array" ref="D400">(INDEX(PolicyHoldersInforce,A400)-INDEX(Deaths,A400))*(1-POWER(1-INDEX(LapseRate,(DurationInforce+A400)),1/12))</f>
        <v>2.3711709974352471E-4</v>
      </c>
      <c r="E400" s="17" cm="1">
        <f t="array" ref="E400">INDEX(PolicyHoldersInforce,A400)*(1-POWER(1-INDEX(Qx,INDEX(Age,A400),Gender+1),1/12))</f>
        <v>4.5093993021897174E-6</v>
      </c>
      <c r="F400" s="18" cm="1">
        <f t="array" ref="F400">INDEX(Deaths,A400)*SumAssured</f>
        <v>2.2546996510948585</v>
      </c>
      <c r="G400" s="18" cm="1">
        <f t="array" ref="G400">INDEX(PolicyHoldersInforce,A400)*Premium</f>
        <v>1.2099807242917606</v>
      </c>
      <c r="H400" s="18" cm="1">
        <f t="array" ref="H400">INDEX(PolicyHoldersInforce,A400)*(Expense*(IF(A400=1,1,POWER(1+INDEX(Inflation,A400-1),(A400-1)/12))))</f>
        <v>0.68421409508294428</v>
      </c>
      <c r="I400" s="18" cm="1">
        <f t="array" ref="I400">INDEX(PremiumsReceived,A400)-INDEX(ExpensesPaid,A400)-INDEX(DeathBenefitsPaid,A400)</f>
        <v>-1.7289330218860421</v>
      </c>
      <c r="J400" s="18" cm="1">
        <f t="array" ref="J400">IF(A400=MaxT,INDEX(NetCF,A400),INDEX(NetCF,A400)+(INDEX(BEL,(A400+1))*(1/POWER(1+INDEX(Yield,A400),1/12))))</f>
        <v>-373.01794403826966</v>
      </c>
      <c r="K400" s="18"/>
    </row>
    <row r="401" spans="1:11" x14ac:dyDescent="0.2">
      <c r="A401" s="5">
        <v>400</v>
      </c>
      <c r="B401" s="16">
        <f t="shared" si="6"/>
        <v>55</v>
      </c>
      <c r="C401" s="17" cm="1">
        <f t="array" ref="C401">IF(A401=1,1,INDEX(PolicyHoldersInforce,(A401-1))-INDEX(Deaths,(A401-1))-INDEX(Lapses,(A401-1)))</f>
        <v>2.6887986153235913E-2</v>
      </c>
      <c r="D401" s="17" cm="1">
        <f t="array" ref="D401">(INDEX(PolicyHoldersInforce,A401)-INDEX(Deaths,A401))*(1-POWER(1-INDEX(LapseRate,(DurationInforce+A401)),1/12))</f>
        <v>2.3500524597660106E-4</v>
      </c>
      <c r="E401" s="17" cm="1">
        <f t="array" ref="E401">INDEX(PolicyHoldersInforce,A401)*(1-POWER(1-INDEX(Qx,INDEX(Age,A401),Gender+1),1/12))</f>
        <v>4.4692369017842088E-6</v>
      </c>
      <c r="F401" s="18" cm="1">
        <f t="array" ref="F401">INDEX(Deaths,A401)*SumAssured</f>
        <v>2.2346184508921043</v>
      </c>
      <c r="G401" s="18" cm="1">
        <f t="array" ref="G401">INDEX(PolicyHoldersInforce,A401)*Premium</f>
        <v>1.1992041824343218</v>
      </c>
      <c r="H401" s="18" cm="1">
        <f t="array" ref="H401">INDEX(PolicyHoldersInforce,A401)*(Expense*(IF(A401=1,1,POWER(1+INDEX(Inflation,A401-1),(A401-1)/12))))</f>
        <v>0.68088297364255779</v>
      </c>
      <c r="I401" s="18" cm="1">
        <f t="array" ref="I401">INDEX(PremiumsReceived,A401)-INDEX(ExpensesPaid,A401)-INDEX(DeathBenefitsPaid,A401)</f>
        <v>-1.7162972421003402</v>
      </c>
      <c r="J401" s="18" cm="1">
        <f t="array" ref="J401">IF(A401=MaxT,INDEX(NetCF,A401),INDEX(NetCF,A401)+(INDEX(BEL,(A401+1))*(1/POWER(1+INDEX(Yield,A401),1/12))))</f>
        <v>-373.09627905186204</v>
      </c>
      <c r="K401" s="18"/>
    </row>
    <row r="402" spans="1:11" x14ac:dyDescent="0.2">
      <c r="A402" s="5">
        <v>401</v>
      </c>
      <c r="B402" s="16">
        <f t="shared" si="6"/>
        <v>55</v>
      </c>
      <c r="C402" s="17" cm="1">
        <f t="array" ref="C402">IF(A402=1,1,INDEX(PolicyHoldersInforce,(A402-1))-INDEX(Deaths,(A402-1))-INDEX(Lapses,(A402-1)))</f>
        <v>2.664851167035753E-2</v>
      </c>
      <c r="D402" s="17" cm="1">
        <f t="array" ref="D402">(INDEX(PolicyHoldersInforce,A402)-INDEX(Deaths,A402))*(1-POWER(1-INDEX(LapseRate,(DurationInforce+A402)),1/12))</f>
        <v>2.3291220117089398E-4</v>
      </c>
      <c r="E402" s="17" cm="1">
        <f t="array" ref="E402">INDEX(PolicyHoldersInforce,A402)*(1-POWER(1-INDEX(Qx,INDEX(Age,A402),Gender+1),1/12))</f>
        <v>4.4294322027704468E-6</v>
      </c>
      <c r="F402" s="18" cm="1">
        <f t="array" ref="F402">INDEX(Deaths,A402)*SumAssured</f>
        <v>2.2147161013852235</v>
      </c>
      <c r="G402" s="18" cm="1">
        <f t="array" ref="G402">INDEX(PolicyHoldersInforce,A402)*Premium</f>
        <v>1.1885236204979459</v>
      </c>
      <c r="H402" s="18" cm="1">
        <f t="array" ref="H402">INDEX(PolicyHoldersInforce,A402)*(Expense*(IF(A402=1,1,POWER(1+INDEX(Inflation,A402-1),(A402-1)/12))))</f>
        <v>0.67756806988919405</v>
      </c>
      <c r="I402" s="18" cm="1">
        <f t="array" ref="I402">INDEX(PremiumsReceived,A402)-INDEX(ExpensesPaid,A402)-INDEX(DeathBenefitsPaid,A402)</f>
        <v>-1.7037605507764715</v>
      </c>
      <c r="J402" s="18" cm="1">
        <f t="array" ref="J402">IF(A402=MaxT,INDEX(NetCF,A402),INDEX(NetCF,A402)+(INDEX(BEL,(A402+1))*(1/POWER(1+INDEX(Yield,A402),1/12))))</f>
        <v>-373.18769265017693</v>
      </c>
      <c r="K402" s="18"/>
    </row>
    <row r="403" spans="1:11" x14ac:dyDescent="0.2">
      <c r="A403" s="5">
        <v>402</v>
      </c>
      <c r="B403" s="16">
        <f t="shared" si="6"/>
        <v>55</v>
      </c>
      <c r="C403" s="17" cm="1">
        <f t="array" ref="C403">IF(A403=1,1,INDEX(PolicyHoldersInforce,(A403-1))-INDEX(Deaths,(A403-1))-INDEX(Lapses,(A403-1)))</f>
        <v>2.6411170036983865E-2</v>
      </c>
      <c r="D403" s="17" cm="1">
        <f t="array" ref="D403">(INDEX(PolicyHoldersInforce,A403)-INDEX(Deaths,A403))*(1-POWER(1-INDEX(LapseRate,(DurationInforce+A403)),1/12))</f>
        <v>2.3083779780674489E-4</v>
      </c>
      <c r="E403" s="17" cm="1">
        <f t="array" ref="E403">INDEX(PolicyHoldersInforce,A403)*(1-POWER(1-INDEX(Qx,INDEX(Age,A403),Gender+1),1/12))</f>
        <v>4.3899820193257608E-6</v>
      </c>
      <c r="F403" s="18" cm="1">
        <f t="array" ref="F403">INDEX(Deaths,A403)*SumAssured</f>
        <v>2.1949910096628806</v>
      </c>
      <c r="G403" s="18" cm="1">
        <f t="array" ref="G403">INDEX(PolicyHoldersInforce,A403)*Premium</f>
        <v>1.1779381836494804</v>
      </c>
      <c r="H403" s="18" cm="1">
        <f t="array" ref="H403">INDEX(PolicyHoldersInforce,A403)*(Expense*(IF(A403=1,1,POWER(1+INDEX(Inflation,A403-1),(A403-1)/12))))</f>
        <v>0.67426930486644787</v>
      </c>
      <c r="I403" s="18" cm="1">
        <f t="array" ref="I403">INDEX(PremiumsReceived,A403)-INDEX(ExpensesPaid,A403)-INDEX(DeathBenefitsPaid,A403)</f>
        <v>-1.6913221308798481</v>
      </c>
      <c r="J403" s="18" cm="1">
        <f t="array" ref="J403">IF(A403=MaxT,INDEX(NetCF,A403),INDEX(NetCF,A403)+(INDEX(BEL,(A403+1))*(1/POWER(1+INDEX(Yield,A403),1/12))))</f>
        <v>-373.29214892310677</v>
      </c>
      <c r="K403" s="18"/>
    </row>
    <row r="404" spans="1:11" x14ac:dyDescent="0.2">
      <c r="A404" s="5">
        <v>403</v>
      </c>
      <c r="B404" s="16">
        <f t="shared" si="6"/>
        <v>55</v>
      </c>
      <c r="C404" s="17" cm="1">
        <f t="array" ref="C404">IF(A404=1,1,INDEX(PolicyHoldersInforce,(A404-1))-INDEX(Deaths,(A404-1))-INDEX(Lapses,(A404-1)))</f>
        <v>2.6175942257157792E-2</v>
      </c>
      <c r="D404" s="17" cm="1">
        <f t="array" ref="D404">(INDEX(PolicyHoldersInforce,A404)-INDEX(Deaths,A404))*(1-POWER(1-INDEX(LapseRate,(DurationInforce+A404)),1/12))</f>
        <v>2.2878186985648809E-4</v>
      </c>
      <c r="E404" s="17" cm="1">
        <f t="array" ref="E404">INDEX(PolicyHoldersInforce,A404)*(1-POWER(1-INDEX(Qx,INDEX(Age,A404),Gender+1),1/12))</f>
        <v>4.3508831940016144E-6</v>
      </c>
      <c r="F404" s="18" cm="1">
        <f t="array" ref="F404">INDEX(Deaths,A404)*SumAssured</f>
        <v>2.1754415970008072</v>
      </c>
      <c r="G404" s="18" cm="1">
        <f t="array" ref="G404">INDEX(PolicyHoldersInforce,A404)*Premium</f>
        <v>1.1674470246692377</v>
      </c>
      <c r="H404" s="18" cm="1">
        <f t="array" ref="H404">INDEX(PolicyHoldersInforce,A404)*(Expense*(IF(A404=1,1,POWER(1+INDEX(Inflation,A404-1),(A404-1)/12))))</f>
        <v>0.6709866000023178</v>
      </c>
      <c r="I404" s="18" cm="1">
        <f t="array" ref="I404">INDEX(PremiumsReceived,A404)-INDEX(ExpensesPaid,A404)-INDEX(DeathBenefitsPaid,A404)</f>
        <v>-1.6789811723338874</v>
      </c>
      <c r="J404" s="18" cm="1">
        <f t="array" ref="J404">IF(A404=MaxT,INDEX(NetCF,A404),INDEX(NetCF,A404)+(INDEX(BEL,(A404+1))*(1/POWER(1+INDEX(Yield,A404),1/12))))</f>
        <v>-373.40961260676141</v>
      </c>
      <c r="K404" s="18"/>
    </row>
    <row r="405" spans="1:11" x14ac:dyDescent="0.2">
      <c r="A405" s="5">
        <v>404</v>
      </c>
      <c r="B405" s="16">
        <f t="shared" si="6"/>
        <v>55</v>
      </c>
      <c r="C405" s="17" cm="1">
        <f t="array" ref="C405">IF(A405=1,1,INDEX(PolicyHoldersInforce,(A405-1))-INDEX(Deaths,(A405-1))-INDEX(Lapses,(A405-1)))</f>
        <v>2.5942809504107302E-2</v>
      </c>
      <c r="D405" s="17" cm="1">
        <f t="array" ref="D405">(INDEX(PolicyHoldersInforce,A405)-INDEX(Deaths,A405))*(1-POWER(1-INDEX(LapseRate,(DurationInforce+A405)),1/12))</f>
        <v>2.2674425277116245E-4</v>
      </c>
      <c r="E405" s="17" cm="1">
        <f t="array" ref="E405">INDEX(PolicyHoldersInforce,A405)*(1-POWER(1-INDEX(Qx,INDEX(Age,A405),Gender+1),1/12))</f>
        <v>4.3121325974708878E-6</v>
      </c>
      <c r="F405" s="18" cm="1">
        <f t="array" ref="F405">INDEX(Deaths,A405)*SumAssured</f>
        <v>2.156066298735444</v>
      </c>
      <c r="G405" s="18" cm="1">
        <f t="array" ref="G405">INDEX(PolicyHoldersInforce,A405)*Premium</f>
        <v>1.1570493038831857</v>
      </c>
      <c r="H405" s="18" cm="1">
        <f t="array" ref="H405">INDEX(PolicyHoldersInforce,A405)*(Expense*(IF(A405=1,1,POWER(1+INDEX(Inflation,A405-1),(A405-1)/12))))</f>
        <v>0.66771987710733138</v>
      </c>
      <c r="I405" s="18" cm="1">
        <f t="array" ref="I405">INDEX(PremiumsReceived,A405)-INDEX(ExpensesPaid,A405)-INDEX(DeathBenefitsPaid,A405)</f>
        <v>-1.6667368719595896</v>
      </c>
      <c r="J405" s="18" cm="1">
        <f t="array" ref="J405">IF(A405=MaxT,INDEX(NetCF,A405),INDEX(NetCF,A405)+(INDEX(BEL,(A405+1))*(1/POWER(1+INDEX(Yield,A405),1/12))))</f>
        <v>-373.54004907962155</v>
      </c>
      <c r="K405" s="18"/>
    </row>
    <row r="406" spans="1:11" x14ac:dyDescent="0.2">
      <c r="A406" s="5">
        <v>405</v>
      </c>
      <c r="B406" s="16">
        <f t="shared" si="6"/>
        <v>55</v>
      </c>
      <c r="C406" s="17" cm="1">
        <f t="array" ref="C406">IF(A406=1,1,INDEX(PolicyHoldersInforce,(A406-1))-INDEX(Deaths,(A406-1))-INDEX(Lapses,(A406-1)))</f>
        <v>2.5711753118738669E-2</v>
      </c>
      <c r="D406" s="17" cm="1">
        <f t="array" ref="D406">(INDEX(PolicyHoldersInforce,A406)-INDEX(Deaths,A406))*(1-POWER(1-INDEX(LapseRate,(DurationInforce+A406)),1/12))</f>
        <v>2.2472478346734161E-4</v>
      </c>
      <c r="E406" s="17" cm="1">
        <f t="array" ref="E406">INDEX(PolicyHoldersInforce,A406)*(1-POWER(1-INDEX(Qx,INDEX(Age,A406),Gender+1),1/12))</f>
        <v>4.2737271282774249E-6</v>
      </c>
      <c r="F406" s="18" cm="1">
        <f t="array" ref="F406">INDEX(Deaths,A406)*SumAssured</f>
        <v>2.1368635641387126</v>
      </c>
      <c r="G406" s="18" cm="1">
        <f t="array" ref="G406">INDEX(PolicyHoldersInforce,A406)*Premium</f>
        <v>1.1467441890957446</v>
      </c>
      <c r="H406" s="18" cm="1">
        <f t="array" ref="H406">INDEX(PolicyHoldersInforce,A406)*(Expense*(IF(A406=1,1,POWER(1+INDEX(Inflation,A406-1),(A406-1)/12))))</f>
        <v>0.66446905837268511</v>
      </c>
      <c r="I406" s="18" cm="1">
        <f t="array" ref="I406">INDEX(PremiumsReceived,A406)-INDEX(ExpensesPaid,A406)-INDEX(DeathBenefitsPaid,A406)</f>
        <v>-1.6545884334156531</v>
      </c>
      <c r="J406" s="18" cm="1">
        <f t="array" ref="J406">IF(A406=MaxT,INDEX(NetCF,A406),INDEX(NetCF,A406)+(INDEX(BEL,(A406+1))*(1/POWER(1+INDEX(Yield,A406),1/12))))</f>
        <v>-373.68342435873438</v>
      </c>
      <c r="K406" s="18"/>
    </row>
    <row r="407" spans="1:11" x14ac:dyDescent="0.2">
      <c r="A407" s="5">
        <v>406</v>
      </c>
      <c r="B407" s="16">
        <f t="shared" si="6"/>
        <v>55</v>
      </c>
      <c r="C407" s="17" cm="1">
        <f t="array" ref="C407">IF(A407=1,1,INDEX(PolicyHoldersInforce,(A407-1))-INDEX(Deaths,(A407-1))-INDEX(Lapses,(A407-1)))</f>
        <v>2.548275460814305E-2</v>
      </c>
      <c r="D407" s="17" cm="1">
        <f t="array" ref="D407">(INDEX(PolicyHoldersInforce,A407)-INDEX(Deaths,A407))*(1-POWER(1-INDEX(LapseRate,(DurationInforce+A407)),1/12))</f>
        <v>2.2272330031408128E-4</v>
      </c>
      <c r="E407" s="17" cm="1">
        <f t="array" ref="E407">INDEX(PolicyHoldersInforce,A407)*(1-POWER(1-INDEX(Qx,INDEX(Age,A407),Gender+1),1/12))</f>
        <v>4.2356637125877973E-6</v>
      </c>
      <c r="F407" s="18" cm="1">
        <f t="array" ref="F407">INDEX(Deaths,A407)*SumAssured</f>
        <v>2.1178318562938987</v>
      </c>
      <c r="G407" s="18" cm="1">
        <f t="array" ref="G407">INDEX(PolicyHoldersInforce,A407)*Premium</f>
        <v>1.1365308555231801</v>
      </c>
      <c r="H407" s="18" cm="1">
        <f t="array" ref="H407">INDEX(PolicyHoldersInforce,A407)*(Expense*(IF(A407=1,1,POWER(1+INDEX(Inflation,A407-1),(A407-1)/12))))</f>
        <v>0.66123406636839099</v>
      </c>
      <c r="I407" s="18" cm="1">
        <f t="array" ref="I407">INDEX(PremiumsReceived,A407)-INDEX(ExpensesPaid,A407)-INDEX(DeathBenefitsPaid,A407)</f>
        <v>-1.6425350671391095</v>
      </c>
      <c r="J407" s="18" cm="1">
        <f t="array" ref="J407">IF(A407=MaxT,INDEX(NetCF,A407),INDEX(NetCF,A407)+(INDEX(BEL,(A407+1))*(1/POWER(1+INDEX(Yield,A407),1/12))))</f>
        <v>-373.83970509595093</v>
      </c>
      <c r="K407" s="18"/>
    </row>
    <row r="408" spans="1:11" x14ac:dyDescent="0.2">
      <c r="A408" s="5">
        <v>407</v>
      </c>
      <c r="B408" s="16">
        <f t="shared" si="6"/>
        <v>55</v>
      </c>
      <c r="C408" s="17" cm="1">
        <f t="array" ref="C408">IF(A408=1,1,INDEX(PolicyHoldersInforce,(A408-1))-INDEX(Deaths,(A408-1))-INDEX(Lapses,(A408-1)))</f>
        <v>2.5255795644116383E-2</v>
      </c>
      <c r="D408" s="17" cm="1">
        <f t="array" ref="D408">(INDEX(PolicyHoldersInforce,A408)-INDEX(Deaths,A408))*(1-POWER(1-INDEX(LapseRate,(DurationInforce+A408)),1/12))</f>
        <v>2.2073964311998298E-4</v>
      </c>
      <c r="E408" s="17" cm="1">
        <f t="array" ref="E408">INDEX(PolicyHoldersInforce,A408)*(1-POWER(1-INDEX(Qx,INDEX(Age,A408),Gender+1),1/12))</f>
        <v>4.1979393039452922E-6</v>
      </c>
      <c r="F408" s="18" cm="1">
        <f t="array" ref="F408">INDEX(Deaths,A408)*SumAssured</f>
        <v>2.098969651972646</v>
      </c>
      <c r="G408" s="18" cm="1">
        <f t="array" ref="G408">INDEX(PolicyHoldersInforce,A408)*Premium</f>
        <v>1.1264084857275907</v>
      </c>
      <c r="H408" s="18" cm="1">
        <f t="array" ref="H408">INDEX(PolicyHoldersInforce,A408)*(Expense*(IF(A408=1,1,POWER(1+INDEX(Inflation,A408-1),(A408-1)/12))))</f>
        <v>0.65801482404143086</v>
      </c>
      <c r="I408" s="18" cm="1">
        <f t="array" ref="I408">INDEX(PremiumsReceived,A408)-INDEX(ExpensesPaid,A408)-INDEX(DeathBenefitsPaid,A408)</f>
        <v>-1.630575990286486</v>
      </c>
      <c r="J408" s="18" cm="1">
        <f t="array" ref="J408">IF(A408=MaxT,INDEX(NetCF,A408),INDEX(NetCF,A408)+(INDEX(BEL,(A408+1))*(1/POWER(1+INDEX(Yield,A408),1/12))))</f>
        <v>-374.00885857420462</v>
      </c>
      <c r="K408" s="18"/>
    </row>
    <row r="409" spans="1:11" x14ac:dyDescent="0.2">
      <c r="A409" s="5">
        <v>408</v>
      </c>
      <c r="B409" s="16">
        <f t="shared" si="6"/>
        <v>56</v>
      </c>
      <c r="C409" s="17" cm="1">
        <f t="array" ref="C409">IF(A409=1,1,INDEX(PolicyHoldersInforce,(A409-1))-INDEX(Deaths,(A409-1))-INDEX(Lapses,(A409-1)))</f>
        <v>2.5030858061692456E-2</v>
      </c>
      <c r="D409" s="17" cm="1">
        <f t="array" ref="D409">(INDEX(PolicyHoldersInforce,A409)-INDEX(Deaths,A409))*(1-POWER(1-INDEX(LapseRate,(DurationInforce+A409)),1/12))</f>
        <v>2.1876964098104212E-4</v>
      </c>
      <c r="E409" s="17" cm="1">
        <f t="array" ref="E409">INDEX(PolicyHoldersInforce,A409)*(1-POWER(1-INDEX(Qx,INDEX(Age,A409),Gender+1),1/12))</f>
        <v>4.6195211290769829E-6</v>
      </c>
      <c r="F409" s="18" cm="1">
        <f t="array" ref="F409">INDEX(Deaths,A409)*SumAssured</f>
        <v>2.3097605645384913</v>
      </c>
      <c r="G409" s="18" cm="1">
        <f t="array" ref="G409">INDEX(PolicyHoldersInforce,A409)*Premium</f>
        <v>1.1163762695514836</v>
      </c>
      <c r="H409" s="18" cm="1">
        <f t="array" ref="H409">INDEX(PolicyHoldersInforce,A409)*(Expense*(IF(A409=1,1,POWER(1+INDEX(Inflation,A409-1),(A409-1)/12))))</f>
        <v>0.65481125471392232</v>
      </c>
      <c r="I409" s="18" cm="1">
        <f t="array" ref="I409">INDEX(PremiumsReceived,A409)-INDEX(ExpensesPaid,A409)-INDEX(DeathBenefitsPaid,A409)</f>
        <v>-1.8481955497009301</v>
      </c>
      <c r="J409" s="18" cm="1">
        <f t="array" ref="J409">IF(A409=MaxT,INDEX(NetCF,A409),INDEX(NetCF,A409)+(INDEX(BEL,(A409+1))*(1/POWER(1+INDEX(Yield,A409),1/12))))</f>
        <v>-374.19085270383096</v>
      </c>
      <c r="K409" s="18"/>
    </row>
    <row r="410" spans="1:11" x14ac:dyDescent="0.2">
      <c r="A410" s="5">
        <v>409</v>
      </c>
      <c r="B410" s="16">
        <f t="shared" si="6"/>
        <v>56</v>
      </c>
      <c r="C410" s="17" cm="1">
        <f t="array" ref="C410">IF(A410=1,1,INDEX(PolicyHoldersInforce,(A410-1))-INDEX(Deaths,(A410-1))-INDEX(Lapses,(A410-1)))</f>
        <v>2.4807468899582335E-2</v>
      </c>
      <c r="D410" s="17" cm="1">
        <f t="array" ref="D410">(INDEX(PolicyHoldersInforce,A410)-INDEX(Deaths,A410))*(1-POWER(1-INDEX(LapseRate,(DurationInforce+A410)),1/12))</f>
        <v>2.168172202260909E-4</v>
      </c>
      <c r="E410" s="17" cm="1">
        <f t="array" ref="E410">INDEX(PolicyHoldersInforce,A410)*(1-POWER(1-INDEX(Qx,INDEX(Age,A410),Gender+1),1/12))</f>
        <v>4.578293978500238E-6</v>
      </c>
      <c r="F410" s="18" cm="1">
        <f t="array" ref="F410">INDEX(Deaths,A410)*SumAssured</f>
        <v>2.2891469892501188</v>
      </c>
      <c r="G410" s="18" cm="1">
        <f t="array" ref="G410">INDEX(PolicyHoldersInforce,A410)*Premium</f>
        <v>1.1064131129213721</v>
      </c>
      <c r="H410" s="18" cm="1">
        <f t="array" ref="H410">INDEX(PolicyHoldersInforce,A410)*(Expense*(IF(A410=1,1,POWER(1+INDEX(Inflation,A410-1),(A410-1)/12))))</f>
        <v>0.6516113318150617</v>
      </c>
      <c r="I410" s="18" cm="1">
        <f t="array" ref="I410">INDEX(PremiumsReceived,A410)-INDEX(ExpensesPaid,A410)-INDEX(DeathBenefitsPaid,A410)</f>
        <v>-1.8343452081438083</v>
      </c>
      <c r="J410" s="18" cm="1">
        <f t="array" ref="J410">IF(A410=MaxT,INDEX(NetCF,A410),INDEX(NetCF,A410)+(INDEX(BEL,(A410+1))*(1/POWER(1+INDEX(Yield,A410),1/12))))</f>
        <v>-374.15505386546198</v>
      </c>
      <c r="K410" s="18"/>
    </row>
    <row r="411" spans="1:11" x14ac:dyDescent="0.2">
      <c r="A411" s="5">
        <v>410</v>
      </c>
      <c r="B411" s="16">
        <f t="shared" si="6"/>
        <v>56</v>
      </c>
      <c r="C411" s="17" cm="1">
        <f t="array" ref="C411">IF(A411=1,1,INDEX(PolicyHoldersInforce,(A411-1))-INDEX(Deaths,(A411-1))-INDEX(Lapses,(A411-1)))</f>
        <v>2.4586073385377744E-2</v>
      </c>
      <c r="D411" s="17" cm="1">
        <f t="array" ref="D411">(INDEX(PolicyHoldersInforce,A411)-INDEX(Deaths,A411))*(1-POWER(1-INDEX(LapseRate,(DurationInforce+A411)),1/12))</f>
        <v>2.1488222394917632E-4</v>
      </c>
      <c r="E411" s="17" cm="1">
        <f t="array" ref="E411">INDEX(PolicyHoldersInforce,A411)*(1-POWER(1-INDEX(Qx,INDEX(Age,A411),Gender+1),1/12))</f>
        <v>4.5374347617194843E-6</v>
      </c>
      <c r="F411" s="18" cm="1">
        <f t="array" ref="F411">INDEX(Deaths,A411)*SumAssured</f>
        <v>2.2687173808597421</v>
      </c>
      <c r="G411" s="18" cm="1">
        <f t="array" ref="G411">INDEX(PolicyHoldersInforce,A411)*Premium</f>
        <v>1.0965388729878474</v>
      </c>
      <c r="H411" s="18" cm="1">
        <f t="array" ref="H411">INDEX(PolicyHoldersInforce,A411)*(Expense*(IF(A411=1,1,POWER(1+INDEX(Inflation,A411-1),(A411-1)/12))))</f>
        <v>0.64842704625671121</v>
      </c>
      <c r="I411" s="18" cm="1">
        <f t="array" ref="I411">INDEX(PremiumsReceived,A411)-INDEX(ExpensesPaid,A411)-INDEX(DeathBenefitsPaid,A411)</f>
        <v>-1.8206055541286059</v>
      </c>
      <c r="J411" s="18" cm="1">
        <f t="array" ref="J411">IF(A411=MaxT,INDEX(NetCF,A411),INDEX(NetCF,A411)+(INDEX(BEL,(A411+1))*(1/POWER(1+INDEX(Yield,A411),1/12))))</f>
        <v>-374.13299853323201</v>
      </c>
      <c r="K411" s="18"/>
    </row>
    <row r="412" spans="1:11" x14ac:dyDescent="0.2">
      <c r="A412" s="5">
        <v>411</v>
      </c>
      <c r="B412" s="16">
        <f t="shared" si="6"/>
        <v>56</v>
      </c>
      <c r="C412" s="17" cm="1">
        <f t="array" ref="C412">IF(A412=1,1,INDEX(PolicyHoldersInforce,(A412-1))-INDEX(Deaths,(A412-1))-INDEX(Lapses,(A412-1)))</f>
        <v>2.436665372666685E-2</v>
      </c>
      <c r="D412" s="17" cm="1">
        <f t="array" ref="D412">(INDEX(PolicyHoldersInforce,A412)-INDEX(Deaths,A412))*(1-POWER(1-INDEX(LapseRate,(DurationInforce+A412)),1/12))</f>
        <v>2.1296449664466059E-4</v>
      </c>
      <c r="E412" s="17" cm="1">
        <f t="array" ref="E412">INDEX(PolicyHoldersInforce,A412)*(1-POWER(1-INDEX(Qx,INDEX(Age,A412),Gender+1),1/12))</f>
        <v>4.4969401950909005E-6</v>
      </c>
      <c r="F412" s="18" cm="1">
        <f t="array" ref="F412">INDEX(Deaths,A412)*SumAssured</f>
        <v>2.2484700975454501</v>
      </c>
      <c r="G412" s="18" cm="1">
        <f t="array" ref="G412">INDEX(PolicyHoldersInforce,A412)*Premium</f>
        <v>1.0867527562093415</v>
      </c>
      <c r="H412" s="18" cm="1">
        <f t="array" ref="H412">INDEX(PolicyHoldersInforce,A412)*(Expense*(IF(A412=1,1,POWER(1+INDEX(Inflation,A412-1),(A412-1)/12))))</f>
        <v>0.64525832162252117</v>
      </c>
      <c r="I412" s="18" cm="1">
        <f t="array" ref="I412">INDEX(PremiumsReceived,A412)-INDEX(ExpensesPaid,A412)-INDEX(DeathBenefitsPaid,A412)</f>
        <v>-1.8069756629586298</v>
      </c>
      <c r="J412" s="18" cm="1">
        <f t="array" ref="J412">IF(A412=MaxT,INDEX(NetCF,A412),INDEX(NetCF,A412)+(INDEX(BEL,(A412+1))*(1/POWER(1+INDEX(Yield,A412),1/12))))</f>
        <v>-374.12464237803306</v>
      </c>
      <c r="K412" s="18"/>
    </row>
    <row r="413" spans="1:11" x14ac:dyDescent="0.2">
      <c r="A413" s="5">
        <v>412</v>
      </c>
      <c r="B413" s="16">
        <f t="shared" si="6"/>
        <v>56</v>
      </c>
      <c r="C413" s="17" cm="1">
        <f t="array" ref="C413">IF(A413=1,1,INDEX(PolicyHoldersInforce,(A413-1))-INDEX(Deaths,(A413-1))-INDEX(Lapses,(A413-1)))</f>
        <v>2.41491922898271E-2</v>
      </c>
      <c r="D413" s="17" cm="1">
        <f t="array" ref="D413">(INDEX(PolicyHoldersInforce,A413)-INDEX(Deaths,A413))*(1-POWER(1-INDEX(LapseRate,(DurationInforce+A413)),1/12))</f>
        <v>2.1106388419472378E-4</v>
      </c>
      <c r="E413" s="17" cm="1">
        <f t="array" ref="E413">INDEX(PolicyHoldersInforce,A413)*(1-POWER(1-INDEX(Qx,INDEX(Age,A413),Gender+1),1/12))</f>
        <v>4.4568070242757112E-6</v>
      </c>
      <c r="F413" s="18" cm="1">
        <f t="array" ref="F413">INDEX(Deaths,A413)*SumAssured</f>
        <v>2.2284035121378558</v>
      </c>
      <c r="G413" s="18" cm="1">
        <f t="array" ref="G413">INDEX(PolicyHoldersInforce,A413)*Premium</f>
        <v>1.0770539761262887</v>
      </c>
      <c r="H413" s="18" cm="1">
        <f t="array" ref="H413">INDEX(PolicyHoldersInforce,A413)*(Expense*(IF(A413=1,1,POWER(1+INDEX(Inflation,A413-1),(A413-1)/12))))</f>
        <v>0.64210508186957616</v>
      </c>
      <c r="I413" s="18" cm="1">
        <f t="array" ref="I413">INDEX(PremiumsReceived,A413)-INDEX(ExpensesPaid,A413)-INDEX(DeathBenefitsPaid,A413)</f>
        <v>-1.7934546178811432</v>
      </c>
      <c r="J413" s="18" cm="1">
        <f t="array" ref="J413">IF(A413=MaxT,INDEX(NetCF,A413),INDEX(NetCF,A413)+(INDEX(BEL,(A413+1))*(1/POWER(1+INDEX(Yield,A413),1/12))))</f>
        <v>-374.12994178418063</v>
      </c>
      <c r="K413" s="18"/>
    </row>
    <row r="414" spans="1:11" x14ac:dyDescent="0.2">
      <c r="A414" s="5">
        <v>413</v>
      </c>
      <c r="B414" s="16">
        <f t="shared" si="6"/>
        <v>56</v>
      </c>
      <c r="C414" s="17" cm="1">
        <f t="array" ref="C414">IF(A414=1,1,INDEX(PolicyHoldersInforce,(A414-1))-INDEX(Deaths,(A414-1))-INDEX(Lapses,(A414-1)))</f>
        <v>2.3933671598608097E-2</v>
      </c>
      <c r="D414" s="17" cm="1">
        <f t="array" ref="D414">(INDEX(PolicyHoldersInforce,A414)-INDEX(Deaths,A414))*(1-POWER(1-INDEX(LapseRate,(DurationInforce+A414)),1/12))</f>
        <v>2.0918023385697827E-4</v>
      </c>
      <c r="E414" s="17" cm="1">
        <f t="array" ref="E414">INDEX(PolicyHoldersInforce,A414)*(1-POWER(1-INDEX(Qx,INDEX(Age,A414),Gender+1),1/12))</f>
        <v>4.4170320239786517E-6</v>
      </c>
      <c r="F414" s="18" cm="1">
        <f t="array" ref="F414">INDEX(Deaths,A414)*SumAssured</f>
        <v>2.2085160119893259</v>
      </c>
      <c r="G414" s="18" cm="1">
        <f t="array" ref="G414">INDEX(PolicyHoldersInforce,A414)*Premium</f>
        <v>1.0674417532979212</v>
      </c>
      <c r="H414" s="18" cm="1">
        <f t="array" ref="H414">INDEX(PolicyHoldersInforce,A414)*(Expense*(IF(A414=1,1,POWER(1+INDEX(Inflation,A414-1),(A414-1)/12))))</f>
        <v>0.63896725132656518</v>
      </c>
      <c r="I414" s="18" cm="1">
        <f t="array" ref="I414">INDEX(PremiumsReceived,A414)-INDEX(ExpensesPaid,A414)-INDEX(DeathBenefitsPaid,A414)</f>
        <v>-1.7800415100179698</v>
      </c>
      <c r="J414" s="18" cm="1">
        <f t="array" ref="J414">IF(A414=MaxT,INDEX(NetCF,A414),INDEX(NetCF,A414)+(INDEX(BEL,(A414+1))*(1/POWER(1+INDEX(Yield,A414),1/12))))</f>
        <v>-374.14885384490367</v>
      </c>
      <c r="K414" s="18"/>
    </row>
    <row r="415" spans="1:11" x14ac:dyDescent="0.2">
      <c r="A415" s="5">
        <v>414</v>
      </c>
      <c r="B415" s="16">
        <f t="shared" si="6"/>
        <v>56</v>
      </c>
      <c r="C415" s="17" cm="1">
        <f t="array" ref="C415">IF(A415=1,1,INDEX(PolicyHoldersInforce,(A415-1))-INDEX(Deaths,(A415-1))-INDEX(Lapses,(A415-1)))</f>
        <v>2.3720074332727138E-2</v>
      </c>
      <c r="D415" s="17" cm="1">
        <f t="array" ref="D415">(INDEX(PolicyHoldersInforce,A415)-INDEX(Deaths,A415))*(1-POWER(1-INDEX(LapseRate,(DurationInforce+A415)),1/12))</f>
        <v>2.0731339425219368E-4</v>
      </c>
      <c r="E415" s="17" cm="1">
        <f t="array" ref="E415">INDEX(PolicyHoldersInforce,A415)*(1-POWER(1-INDEX(Qx,INDEX(Age,A415),Gender+1),1/12))</f>
        <v>4.3776119976887721E-6</v>
      </c>
      <c r="F415" s="18" cm="1">
        <f t="array" ref="F415">INDEX(Deaths,A415)*SumAssured</f>
        <v>2.1888059988443862</v>
      </c>
      <c r="G415" s="18" cm="1">
        <f t="array" ref="G415">INDEX(PolicyHoldersInforce,A415)*Premium</f>
        <v>1.0579153152396303</v>
      </c>
      <c r="H415" s="18" cm="1">
        <f t="array" ref="H415">INDEX(PolicyHoldersInforce,A415)*(Expense*(IF(A415=1,1,POWER(1+INDEX(Inflation,A415-1),(A415-1)/12))))</f>
        <v>0.63584475469196666</v>
      </c>
      <c r="I415" s="18" cm="1">
        <f t="array" ref="I415">INDEX(PremiumsReceived,A415)-INDEX(ExpensesPaid,A415)-INDEX(DeathBenefitsPaid,A415)</f>
        <v>-1.7667354382967226</v>
      </c>
      <c r="J415" s="18" cm="1">
        <f t="array" ref="J415">IF(A415=MaxT,INDEX(NetCF,A415),INDEX(NetCF,A415)+(INDEX(BEL,(A415+1))*(1/POWER(1+INDEX(Yield,A415),1/12))))</f>
        <v>-374.18133635788251</v>
      </c>
      <c r="K415" s="18"/>
    </row>
    <row r="416" spans="1:11" x14ac:dyDescent="0.2">
      <c r="A416" s="5">
        <v>415</v>
      </c>
      <c r="B416" s="16">
        <f t="shared" si="6"/>
        <v>56</v>
      </c>
      <c r="C416" s="17" cm="1">
        <f t="array" ref="C416">IF(A416=1,1,INDEX(PolicyHoldersInforce,(A416-1))-INDEX(Deaths,(A416-1))-INDEX(Lapses,(A416-1)))</f>
        <v>2.3508383326477256E-2</v>
      </c>
      <c r="D416" s="17" cm="1">
        <f t="array" ref="D416">(INDEX(PolicyHoldersInforce,A416)-INDEX(Deaths,A416))*(1-POWER(1-INDEX(LapseRate,(DurationInforce+A416)),1/12))</f>
        <v>2.054632153521312E-4</v>
      </c>
      <c r="E416" s="17" cm="1">
        <f t="array" ref="E416">INDEX(PolicyHoldersInforce,A416)*(1-POWER(1-INDEX(Qx,INDEX(Age,A416),Gender+1),1/12))</f>
        <v>4.338543777422544E-6</v>
      </c>
      <c r="F416" s="18" cm="1">
        <f t="array" ref="F416">INDEX(Deaths,A416)*SumAssured</f>
        <v>2.1692718887112719</v>
      </c>
      <c r="G416" s="18" cm="1">
        <f t="array" ref="G416">INDEX(PolicyHoldersInforce,A416)*Premium</f>
        <v>1.0484738963608857</v>
      </c>
      <c r="H416" s="18" cm="1">
        <f t="array" ref="H416">INDEX(PolicyHoldersInforce,A416)*(Expense*(IF(A416=1,1,POWER(1+INDEX(Inflation,A416-1),(A416-1)/12))))</f>
        <v>0.63273751703224201</v>
      </c>
      <c r="I416" s="18" cm="1">
        <f t="array" ref="I416">INDEX(PremiumsReceived,A416)-INDEX(ExpensesPaid,A416)-INDEX(DeathBenefitsPaid,A416)</f>
        <v>-1.7535355093826281</v>
      </c>
      <c r="J416" s="18" cm="1">
        <f t="array" ref="J416">IF(A416=MaxT,INDEX(NetCF,A416),INDEX(NetCF,A416)+(INDEX(BEL,(A416+1))*(1/POWER(1+INDEX(Yield,A416),1/12))))</f>
        <v>-374.22734782083393</v>
      </c>
      <c r="K416" s="18"/>
    </row>
    <row r="417" spans="1:11" x14ac:dyDescent="0.2">
      <c r="A417" s="5">
        <v>416</v>
      </c>
      <c r="B417" s="16">
        <f t="shared" si="6"/>
        <v>56</v>
      </c>
      <c r="C417" s="17" cm="1">
        <f t="array" ref="C417">IF(A417=1,1,INDEX(PolicyHoldersInforce,(A417-1))-INDEX(Deaths,(A417-1))-INDEX(Lapses,(A417-1)))</f>
        <v>2.3298581567347702E-2</v>
      </c>
      <c r="D417" s="17" cm="1">
        <f t="array" ref="D417">(INDEX(PolicyHoldersInforce,A417)-INDEX(Deaths,A417))*(1-POWER(1-INDEX(LapseRate,(DurationInforce+A417)),1/12))</f>
        <v>2.0362954846748664E-4</v>
      </c>
      <c r="E417" s="17" cm="1">
        <f t="array" ref="E417">INDEX(PolicyHoldersInforce,A417)*(1-POWER(1-INDEX(Qx,INDEX(Age,A417),Gender+1),1/12))</f>
        <v>4.2998242234692683E-6</v>
      </c>
      <c r="F417" s="18" cm="1">
        <f t="array" ref="F417">INDEX(Deaths,A417)*SumAssured</f>
        <v>2.149912111734634</v>
      </c>
      <c r="G417" s="18" cm="1">
        <f t="array" ref="G417">INDEX(PolicyHoldersInforce,A417)*Premium</f>
        <v>1.0391167379037076</v>
      </c>
      <c r="H417" s="18" cm="1">
        <f t="array" ref="H417">INDEX(PolicyHoldersInforce,A417)*(Expense*(IF(A417=1,1,POWER(1+INDEX(Inflation,A417-1),(A417-1)/12))))</f>
        <v>0.62964546378003627</v>
      </c>
      <c r="I417" s="18" cm="1">
        <f t="array" ref="I417">INDEX(PremiumsReceived,A417)-INDEX(ExpensesPaid,A417)-INDEX(DeathBenefitsPaid,A417)</f>
        <v>-1.7404408376109628</v>
      </c>
      <c r="J417" s="18" cm="1">
        <f t="array" ref="J417">IF(A417=MaxT,INDEX(NetCF,A417),INDEX(NetCF,A417)+(INDEX(BEL,(A417+1))*(1/POWER(1+INDEX(Yield,A417),1/12))))</f>
        <v>-374.28684742714336</v>
      </c>
      <c r="K417" s="18"/>
    </row>
    <row r="418" spans="1:11" x14ac:dyDescent="0.2">
      <c r="A418" s="5">
        <v>417</v>
      </c>
      <c r="B418" s="16">
        <f t="shared" si="6"/>
        <v>56</v>
      </c>
      <c r="C418" s="17" cm="1">
        <f t="array" ref="C418">IF(A418=1,1,INDEX(PolicyHoldersInforce,(A418-1))-INDEX(Deaths,(A418-1))-INDEX(Lapses,(A418-1)))</f>
        <v>2.3090652194656745E-2</v>
      </c>
      <c r="D418" s="17" cm="1">
        <f t="array" ref="D418">(INDEX(PolicyHoldersInforce,A418)-INDEX(Deaths,A418))*(1-POWER(1-INDEX(LapseRate,(DurationInforce+A418)),1/12))</f>
        <v>2.0181224623594109E-4</v>
      </c>
      <c r="E418" s="17" cm="1">
        <f t="array" ref="E418">INDEX(PolicyHoldersInforce,A418)*(1-POWER(1-INDEX(Qx,INDEX(Age,A418),Gender+1),1/12))</f>
        <v>4.2614502241387529E-6</v>
      </c>
      <c r="F418" s="18" cm="1">
        <f t="array" ref="F418">INDEX(Deaths,A418)*SumAssured</f>
        <v>2.1307251120693764</v>
      </c>
      <c r="G418" s="18" cm="1">
        <f t="array" ref="G418">INDEX(PolicyHoldersInforce,A418)*Premium</f>
        <v>1.0298430878816909</v>
      </c>
      <c r="H418" s="18" cm="1">
        <f t="array" ref="H418">INDEX(PolicyHoldersInforce,A418)*(Expense*(IF(A418=1,1,POWER(1+INDEX(Inflation,A418-1),(A418-1)/12))))</f>
        <v>0.62656852073238922</v>
      </c>
      <c r="I418" s="18" cm="1">
        <f t="array" ref="I418">INDEX(PremiumsReceived,A418)-INDEX(ExpensesPaid,A418)-INDEX(DeathBenefitsPaid,A418)</f>
        <v>-1.7274505449200748</v>
      </c>
      <c r="J418" s="18" cm="1">
        <f t="array" ref="J418">IF(A418=MaxT,INDEX(NetCF,A418),INDEX(NetCF,A418)+(INDEX(BEL,(A418+1))*(1/POWER(1+INDEX(Yield,A418),1/12))))</f>
        <v>-374.35979506154382</v>
      </c>
      <c r="K418" s="18"/>
    </row>
    <row r="419" spans="1:11" x14ac:dyDescent="0.2">
      <c r="A419" s="5">
        <v>418</v>
      </c>
      <c r="B419" s="16">
        <f t="shared" si="6"/>
        <v>56</v>
      </c>
      <c r="C419" s="17" cm="1">
        <f t="array" ref="C419">IF(A419=1,1,INDEX(PolicyHoldersInforce,(A419-1))-INDEX(Deaths,(A419-1))-INDEX(Lapses,(A419-1)))</f>
        <v>2.2884578498196667E-2</v>
      </c>
      <c r="D419" s="17" cm="1">
        <f t="array" ref="D419">(INDEX(PolicyHoldersInforce,A419)-INDEX(Deaths,A419))*(1-POWER(1-INDEX(LapseRate,(DurationInforce+A419)),1/12))</f>
        <v>2.0001116261031808E-4</v>
      </c>
      <c r="E419" s="17" cm="1">
        <f t="array" ref="E419">INDEX(PolicyHoldersInforce,A419)*(1-POWER(1-INDEX(Qx,INDEX(Age,A419),Gender+1),1/12))</f>
        <v>4.223418695511246E-6</v>
      </c>
      <c r="F419" s="18" cm="1">
        <f t="array" ref="F419">INDEX(Deaths,A419)*SumAssured</f>
        <v>2.1117093477556228</v>
      </c>
      <c r="G419" s="18" cm="1">
        <f t="array" ref="G419">INDEX(PolicyHoldersInforce,A419)*Premium</f>
        <v>1.0206522010195713</v>
      </c>
      <c r="H419" s="18" cm="1">
        <f t="array" ref="H419">INDEX(PolicyHoldersInforce,A419)*(Expense*(IF(A419=1,1,POWER(1+INDEX(Inflation,A419-1),(A419-1)/12))))</f>
        <v>0.62350661404895558</v>
      </c>
      <c r="I419" s="18" cm="1">
        <f t="array" ref="I419">INDEX(PremiumsReceived,A419)-INDEX(ExpensesPaid,A419)-INDEX(DeathBenefitsPaid,A419)</f>
        <v>-1.7145637607850071</v>
      </c>
      <c r="J419" s="18" cm="1">
        <f t="array" ref="J419">IF(A419=MaxT,INDEX(NetCF,A419),INDEX(NetCF,A419)+(INDEX(BEL,(A419+1))*(1/POWER(1+INDEX(Yield,A419),1/12))))</f>
        <v>-374.44615129584071</v>
      </c>
      <c r="K419" s="18"/>
    </row>
    <row r="420" spans="1:11" x14ac:dyDescent="0.2">
      <c r="A420" s="5">
        <v>419</v>
      </c>
      <c r="B420" s="16">
        <f t="shared" si="6"/>
        <v>56</v>
      </c>
      <c r="C420" s="17" cm="1">
        <f t="array" ref="C420">IF(A420=1,1,INDEX(PolicyHoldersInforce,(A420-1))-INDEX(Deaths,(A420-1))-INDEX(Lapses,(A420-1)))</f>
        <v>2.268034391689084E-2</v>
      </c>
      <c r="D420" s="17" cm="1">
        <f t="array" ref="D420">(INDEX(PolicyHoldersInforce,A420)-INDEX(Deaths,A420))*(1-POWER(1-INDEX(LapseRate,(DurationInforce+A420)),1/12))</f>
        <v>1.9822615284684664E-4</v>
      </c>
      <c r="E420" s="17" cm="1">
        <f t="array" ref="E420">INDEX(PolicyHoldersInforce,A420)*(1-POWER(1-INDEX(Qx,INDEX(Age,A420),Gender+1),1/12))</f>
        <v>4.1857265811895899E-6</v>
      </c>
      <c r="F420" s="18" cm="1">
        <f t="array" ref="F420">INDEX(Deaths,A420)*SumAssured</f>
        <v>2.0928632905947948</v>
      </c>
      <c r="G420" s="18" cm="1">
        <f t="array" ref="G420">INDEX(PolicyHoldersInforce,A420)*Premium</f>
        <v>1.0115433386933315</v>
      </c>
      <c r="H420" s="18" cm="1">
        <f t="array" ref="H420">INDEX(PolicyHoldersInforce,A420)*(Expense*(IF(A420=1,1,POWER(1+INDEX(Inflation,A420-1),(A420-1)/12))))</f>
        <v>0.62045967025023074</v>
      </c>
      <c r="I420" s="18" cm="1">
        <f t="array" ref="I420">INDEX(PremiumsReceived,A420)-INDEX(ExpensesPaid,A420)-INDEX(DeathBenefitsPaid,A420)</f>
        <v>-1.7017796221516941</v>
      </c>
      <c r="J420" s="18" cm="1">
        <f t="array" ref="J420">IF(A420=MaxT,INDEX(NetCF,A420),INDEX(NetCF,A420)+(INDEX(BEL,(A420+1))*(1/POWER(1+INDEX(Yield,A420),1/12))))</f>
        <v>-374.54587738468319</v>
      </c>
      <c r="K420" s="18"/>
    </row>
    <row r="421" spans="1:11" x14ac:dyDescent="0.2">
      <c r="A421" s="5">
        <v>420</v>
      </c>
      <c r="B421" s="16">
        <f t="shared" si="6"/>
        <v>57</v>
      </c>
      <c r="C421" s="17" cm="1">
        <f t="array" ref="C421">IF(A421=1,1,INDEX(PolicyHoldersInforce,(A421-1))-INDEX(Deaths,(A421-1))-INDEX(Lapses,(A421-1)))</f>
        <v>2.2477932037462806E-2</v>
      </c>
      <c r="D421" s="17" cm="1">
        <f t="array" ref="D421">(INDEX(PolicyHoldersInforce,A421)-INDEX(Deaths,A421))*(1-POWER(1-INDEX(LapseRate,(DurationInforce+A421)),1/12))</f>
        <v>1.9645302393655735E-4</v>
      </c>
      <c r="E421" s="17" cm="1">
        <f t="array" ref="E421">INDEX(PolicyHoldersInforce,A421)*(1-POWER(1-INDEX(Qx,INDEX(Age,A421),Gender+1),1/12))</f>
        <v>4.6116215037299465E-6</v>
      </c>
      <c r="F421" s="18" cm="1">
        <f t="array" ref="F421">INDEX(Deaths,A421)*SumAssured</f>
        <v>2.3058107518649731</v>
      </c>
      <c r="G421" s="18" cm="1">
        <f t="array" ref="G421">INDEX(PolicyHoldersInforce,A421)*Premium</f>
        <v>1.0025157688708413</v>
      </c>
      <c r="H421" s="18" cm="1">
        <f t="array" ref="H421">INDEX(PolicyHoldersInforce,A421)*(Expense*(IF(A421=1,1,POWER(1+INDEX(Inflation,A421-1),(A421-1)/12))))</f>
        <v>0.61742761621578979</v>
      </c>
      <c r="I421" s="18" cm="1">
        <f t="array" ref="I421">INDEX(PremiumsReceived,A421)-INDEX(ExpensesPaid,A421)-INDEX(DeathBenefitsPaid,A421)</f>
        <v>-1.9207225992099217</v>
      </c>
      <c r="J421" s="18" cm="1">
        <f t="array" ref="J421">IF(A421=MaxT,INDEX(NetCF,A421),INDEX(NetCF,A421)+(INDEX(BEL,(A421+1))*(1/POWER(1+INDEX(Yield,A421),1/12))))</f>
        <v>-374.65893526138029</v>
      </c>
      <c r="K421" s="18"/>
    </row>
    <row r="422" spans="1:11" x14ac:dyDescent="0.2">
      <c r="A422" s="5">
        <v>421</v>
      </c>
      <c r="B422" s="16">
        <f t="shared" si="6"/>
        <v>57</v>
      </c>
      <c r="C422" s="17" cm="1">
        <f t="array" ref="C422">IF(A422=1,1,INDEX(PolicyHoldersInforce,(A422-1))-INDEX(Deaths,(A422-1))-INDEX(Lapses,(A422-1)))</f>
        <v>2.2276867392022521E-2</v>
      </c>
      <c r="D422" s="17" cm="1">
        <f t="array" ref="D422">(INDEX(PolicyHoldersInforce,A422)-INDEX(Deaths,A422))*(1-POWER(1-INDEX(LapseRate,(DurationInforce+A422)),1/12))</f>
        <v>1.9469575562834981E-4</v>
      </c>
      <c r="E422" s="17" cm="1">
        <f t="array" ref="E422">INDEX(PolicyHoldersInforce,A422)*(1-POWER(1-INDEX(Qx,INDEX(Age,A422),Gender+1),1/12))</f>
        <v>4.5703706430632766E-6</v>
      </c>
      <c r="F422" s="18" cm="1">
        <f t="array" ref="F422">INDEX(Deaths,A422)*SumAssured</f>
        <v>2.2851853215316384</v>
      </c>
      <c r="G422" s="18" cm="1">
        <f t="array" ref="G422">INDEX(PolicyHoldersInforce,A422)*Premium</f>
        <v>0.9935482856842045</v>
      </c>
      <c r="H422" s="18" cm="1">
        <f t="array" ref="H422">INDEX(PolicyHoldersInforce,A422)*(Expense*(IF(A422=1,1,POWER(1+INDEX(Inflation,A422-1),(A422-1)/12))))</f>
        <v>0.61439771438105473</v>
      </c>
      <c r="I422" s="18" cm="1">
        <f t="array" ref="I422">INDEX(PremiumsReceived,A422)-INDEX(ExpensesPaid,A422)-INDEX(DeathBenefitsPaid,A422)</f>
        <v>-1.9060347502284887</v>
      </c>
      <c r="J422" s="18" cm="1">
        <f t="array" ref="J422">IF(A422=MaxT,INDEX(NetCF,A422),INDEX(NetCF,A422)+(INDEX(BEL,(A422+1))*(1/POWER(1+INDEX(Yield,A422),1/12))))</f>
        <v>-374.55253475993908</v>
      </c>
      <c r="K422" s="18"/>
    </row>
    <row r="423" spans="1:11" x14ac:dyDescent="0.2">
      <c r="A423" s="5">
        <v>422</v>
      </c>
      <c r="B423" s="16">
        <f t="shared" si="6"/>
        <v>57</v>
      </c>
      <c r="C423" s="17" cm="1">
        <f t="array" ref="C423">IF(A423=1,1,INDEX(PolicyHoldersInforce,(A423-1))-INDEX(Deaths,(A423-1))-INDEX(Lapses,(A423-1)))</f>
        <v>2.2077601265751107E-2</v>
      </c>
      <c r="D423" s="17" cm="1">
        <f t="array" ref="D423">(INDEX(PolicyHoldersInforce,A423)-INDEX(Deaths,A423))*(1-POWER(1-INDEX(LapseRate,(DurationInforce+A423)),1/12))</f>
        <v>1.9295420604946065E-4</v>
      </c>
      <c r="E423" s="17" cm="1">
        <f t="array" ref="E423">INDEX(PolicyHoldersInforce,A423)*(1-POWER(1-INDEX(Qx,INDEX(Age,A423),Gender+1),1/12))</f>
        <v>4.5294887705072661E-6</v>
      </c>
      <c r="F423" s="18" cm="1">
        <f t="array" ref="F423">INDEX(Deaths,A423)*SumAssured</f>
        <v>2.2647443852536329</v>
      </c>
      <c r="G423" s="18" cm="1">
        <f t="array" ref="G423">INDEX(PolicyHoldersInforce,A423)*Premium</f>
        <v>0.98466101645249937</v>
      </c>
      <c r="H423" s="18" cm="1">
        <f t="array" ref="H423">INDEX(PolicyHoldersInforce,A423)*(Expense*(IF(A423=1,1,POWER(1+INDEX(Inflation,A423-1),(A423-1)/12))))</f>
        <v>0.61138268118012828</v>
      </c>
      <c r="I423" s="18" cm="1">
        <f t="array" ref="I423">INDEX(PremiumsReceived,A423)-INDEX(ExpensesPaid,A423)-INDEX(DeathBenefitsPaid,A423)</f>
        <v>-1.8914660499812617</v>
      </c>
      <c r="J423" s="18" cm="1">
        <f t="array" ref="J423">IF(A423=MaxT,INDEX(NetCF,A423),INDEX(NetCF,A423)+(INDEX(BEL,(A423+1))*(1/POWER(1+INDEX(Yield,A423),1/12))))</f>
        <v>-374.46037569150593</v>
      </c>
      <c r="K423" s="18"/>
    </row>
    <row r="424" spans="1:11" x14ac:dyDescent="0.2">
      <c r="A424" s="5">
        <v>423</v>
      </c>
      <c r="B424" s="16">
        <f t="shared" si="6"/>
        <v>57</v>
      </c>
      <c r="C424" s="17" cm="1">
        <f t="array" ref="C424">IF(A424=1,1,INDEX(PolicyHoldersInforce,(A424-1))-INDEX(Deaths,(A424-1))-INDEX(Lapses,(A424-1)))</f>
        <v>2.188011757093114E-2</v>
      </c>
      <c r="D424" s="17" cm="1">
        <f t="array" ref="D424">(INDEX(PolicyHoldersInforce,A424)-INDEX(Deaths,A424))*(1-POWER(1-INDEX(LapseRate,(DurationInforce+A424)),1/12))</f>
        <v>1.9122823459617538E-4</v>
      </c>
      <c r="E424" s="17" cm="1">
        <f t="array" ref="E424">INDEX(PolicyHoldersInforce,A424)*(1-POWER(1-INDEX(Qx,INDEX(Age,A424),Gender+1),1/12))</f>
        <v>4.488972585470762E-6</v>
      </c>
      <c r="F424" s="18" cm="1">
        <f t="array" ref="F424">INDEX(Deaths,A424)*SumAssured</f>
        <v>2.244486292735381</v>
      </c>
      <c r="G424" s="18" cm="1">
        <f t="array" ref="G424">INDEX(PolicyHoldersInforce,A424)*Premium</f>
        <v>0.97585324366352888</v>
      </c>
      <c r="H424" s="18" cm="1">
        <f t="array" ref="H424">INDEX(PolicyHoldersInforce,A424)*(Expense*(IF(A424=1,1,POWER(1+INDEX(Inflation,A424-1),(A424-1)/12))))</f>
        <v>0.60838244364817906</v>
      </c>
      <c r="I424" s="18" cm="1">
        <f t="array" ref="I424">INDEX(PremiumsReceived,A424)-INDEX(ExpensesPaid,A424)-INDEX(DeathBenefitsPaid,A424)</f>
        <v>-1.8770154927200311</v>
      </c>
      <c r="J424" s="18" cm="1">
        <f t="array" ref="J424">IF(A424=MaxT,INDEX(NetCF,A424),INDEX(NetCF,A424)+(INDEX(BEL,(A424+1))*(1/POWER(1+INDEX(Yield,A424),1/12))))</f>
        <v>-374.38240764827952</v>
      </c>
      <c r="K424" s="18"/>
    </row>
    <row r="425" spans="1:11" x14ac:dyDescent="0.2">
      <c r="A425" s="5">
        <v>424</v>
      </c>
      <c r="B425" s="16">
        <f t="shared" si="6"/>
        <v>57</v>
      </c>
      <c r="C425" s="17" cm="1">
        <f t="array" ref="C425">IF(A425=1,1,INDEX(PolicyHoldersInforce,(A425-1))-INDEX(Deaths,(A425-1))-INDEX(Lapses,(A425-1)))</f>
        <v>2.1684400363749495E-2</v>
      </c>
      <c r="D425" s="17" cm="1">
        <f t="array" ref="D425">(INDEX(PolicyHoldersInforce,A425)-INDEX(Deaths,A425))*(1-POWER(1-INDEX(LapseRate,(DurationInforce+A425)),1/12))</f>
        <v>1.8951770192247701E-4</v>
      </c>
      <c r="E425" s="17" cm="1">
        <f t="array" ref="E425">INDEX(PolicyHoldersInforce,A425)*(1-POWER(1-INDEX(Qx,INDEX(Age,A425),Gender+1),1/12))</f>
        <v>4.4488188168863312E-6</v>
      </c>
      <c r="F425" s="18" cm="1">
        <f t="array" ref="F425">INDEX(Deaths,A425)*SumAssured</f>
        <v>2.2244094084431656</v>
      </c>
      <c r="G425" s="18" cm="1">
        <f t="array" ref="G425">INDEX(PolicyHoldersInforce,A425)*Premium</f>
        <v>0.96712425622322751</v>
      </c>
      <c r="H425" s="18" cm="1">
        <f t="array" ref="H425">INDEX(PolicyHoldersInforce,A425)*(Expense*(IF(A425=1,1,POWER(1+INDEX(Inflation,A425-1),(A425-1)/12))))</f>
        <v>0.60539692917843801</v>
      </c>
      <c r="I425" s="18" cm="1">
        <f t="array" ref="I425">INDEX(PremiumsReceived,A425)-INDEX(ExpensesPaid,A425)-INDEX(DeathBenefitsPaid,A425)</f>
        <v>-1.862682081398376</v>
      </c>
      <c r="J425" s="18" cm="1">
        <f t="array" ref="J425">IF(A425=MaxT,INDEX(NetCF,A425),INDEX(NetCF,A425)+(INDEX(BEL,(A425+1))*(1/POWER(1+INDEX(Yield,A425),1/12))))</f>
        <v>-374.31858098773961</v>
      </c>
      <c r="K425" s="18"/>
    </row>
    <row r="426" spans="1:11" x14ac:dyDescent="0.2">
      <c r="A426" s="5">
        <v>425</v>
      </c>
      <c r="B426" s="16">
        <f t="shared" si="6"/>
        <v>57</v>
      </c>
      <c r="C426" s="17" cm="1">
        <f t="array" ref="C426">IF(A426=1,1,INDEX(PolicyHoldersInforce,(A426-1))-INDEX(Deaths,(A426-1))-INDEX(Lapses,(A426-1)))</f>
        <v>2.149043384301013E-2</v>
      </c>
      <c r="D426" s="17" cm="1">
        <f t="array" ref="D426">(INDEX(PolicyHoldersInforce,A426)-INDEX(Deaths,A426))*(1-POWER(1-INDEX(LapseRate,(DurationInforce+A426)),1/12))</f>
        <v>1.8782246992879567E-4</v>
      </c>
      <c r="E426" s="17" cm="1">
        <f t="array" ref="E426">INDEX(PolicyHoldersInforce,A426)*(1-POWER(1-INDEX(Qx,INDEX(Age,A426),Gender+1),1/12))</f>
        <v>4.4090242229461718E-6</v>
      </c>
      <c r="F426" s="18" cm="1">
        <f t="array" ref="F426">INDEX(Deaths,A426)*SumAssured</f>
        <v>2.2045121114730861</v>
      </c>
      <c r="G426" s="18" cm="1">
        <f t="array" ref="G426">INDEX(PolicyHoldersInforce,A426)*Premium</f>
        <v>0.95847334939825179</v>
      </c>
      <c r="H426" s="18" cm="1">
        <f t="array" ref="H426">INDEX(PolicyHoldersInforce,A426)*(Expense*(IF(A426=1,1,POWER(1+INDEX(Inflation,A426-1),(A426-1)/12))))</f>
        <v>0.60242606552043909</v>
      </c>
      <c r="I426" s="18" cm="1">
        <f t="array" ref="I426">INDEX(PremiumsReceived,A426)-INDEX(ExpensesPaid,A426)-INDEX(DeathBenefitsPaid,A426)</f>
        <v>-1.8484648275952735</v>
      </c>
      <c r="J426" s="18" cm="1">
        <f t="array" ref="J426">IF(A426=MaxT,INDEX(NetCF,A426),INDEX(NetCF,A426)+(INDEX(BEL,(A426+1))*(1/POWER(1+INDEX(Yield,A426),1/12))))</f>
        <v>-374.26884682762818</v>
      </c>
      <c r="K426" s="18"/>
    </row>
    <row r="427" spans="1:11" x14ac:dyDescent="0.2">
      <c r="A427" s="5">
        <v>426</v>
      </c>
      <c r="B427" s="16">
        <f t="shared" si="6"/>
        <v>57</v>
      </c>
      <c r="C427" s="17" cm="1">
        <f t="array" ref="C427">IF(A427=1,1,INDEX(PolicyHoldersInforce,(A427-1))-INDEX(Deaths,(A427-1))-INDEX(Lapses,(A427-1)))</f>
        <v>2.1298202348858389E-2</v>
      </c>
      <c r="D427" s="17" cm="1">
        <f t="array" ref="D427">(INDEX(PolicyHoldersInforce,A427)-INDEX(Deaths,A427))*(1-POWER(1-INDEX(LapseRate,(DurationInforce+A427)),1/12))</f>
        <v>1.8614240175085956E-4</v>
      </c>
      <c r="E427" s="17" cm="1">
        <f t="array" ref="E427">INDEX(PolicyHoldersInforce,A427)*(1-POWER(1-INDEX(Qx,INDEX(Age,A427),Gender+1),1/12))</f>
        <v>4.3695855908403881E-6</v>
      </c>
      <c r="F427" s="18" cm="1">
        <f t="array" ref="F427">INDEX(Deaths,A427)*SumAssured</f>
        <v>2.184792795420194</v>
      </c>
      <c r="G427" s="18" cm="1">
        <f t="array" ref="G427">INDEX(PolicyHoldersInforce,A427)*Premium</f>
        <v>0.94989982475908419</v>
      </c>
      <c r="H427" s="18" cm="1">
        <f t="array" ref="H427">INDEX(PolicyHoldersInforce,A427)*(Expense*(IF(A427=1,1,POWER(1+INDEX(Inflation,A427-1),(A427-1)/12))))</f>
        <v>0.59946978077827029</v>
      </c>
      <c r="I427" s="18" cm="1">
        <f t="array" ref="I427">INDEX(PremiumsReceived,A427)-INDEX(ExpensesPaid,A427)-INDEX(DeathBenefitsPaid,A427)</f>
        <v>-1.8343627514393801</v>
      </c>
      <c r="J427" s="18" cm="1">
        <f t="array" ref="J427">IF(A427=MaxT,INDEX(NetCF,A427),INDEX(NetCF,A427)+(INDEX(BEL,(A427+1))*(1/POWER(1+INDEX(Yield,A427),1/12))))</f>
        <v>-374.23315704098246</v>
      </c>
      <c r="K427" s="18"/>
    </row>
    <row r="428" spans="1:11" x14ac:dyDescent="0.2">
      <c r="A428" s="5">
        <v>427</v>
      </c>
      <c r="B428" s="16">
        <f t="shared" si="6"/>
        <v>57</v>
      </c>
      <c r="C428" s="17" cm="1">
        <f t="array" ref="C428">IF(A428=1,1,INDEX(PolicyHoldersInforce,(A428-1))-INDEX(Deaths,(A428-1))-INDEX(Lapses,(A428-1)))</f>
        <v>2.110769036151669E-2</v>
      </c>
      <c r="D428" s="17" cm="1">
        <f t="array" ref="D428">(INDEX(PolicyHoldersInforce,A428)-INDEX(Deaths,A428))*(1-POWER(1-INDEX(LapseRate,(DurationInforce+A428)),1/12))</f>
        <v>1.844773617486448E-4</v>
      </c>
      <c r="E428" s="17" cm="1">
        <f t="array" ref="E428">INDEX(PolicyHoldersInforce,A428)*(1-POWER(1-INDEX(Qx,INDEX(Age,A428),Gender+1),1/12))</f>
        <v>4.3304997364976024E-6</v>
      </c>
      <c r="F428" s="18" cm="1">
        <f t="array" ref="F428">INDEX(Deaths,A428)*SumAssured</f>
        <v>2.1652498682488011</v>
      </c>
      <c r="G428" s="18" cm="1">
        <f t="array" ref="G428">INDEX(PolicyHoldersInforce,A428)*Premium</f>
        <v>0.94140299012364437</v>
      </c>
      <c r="H428" s="18" cm="1">
        <f t="array" ref="H428">INDEX(PolicyHoldersInforce,A428)*(Expense*(IF(A428=1,1,POWER(1+INDEX(Inflation,A428-1),(A428-1)/12))))</f>
        <v>0.59652800340883516</v>
      </c>
      <c r="I428" s="18" cm="1">
        <f t="array" ref="I428">INDEX(PremiumsReceived,A428)-INDEX(ExpensesPaid,A428)-INDEX(DeathBenefitsPaid,A428)</f>
        <v>-1.8203748815339917</v>
      </c>
      <c r="J428" s="18" cm="1">
        <f t="array" ref="J428">IF(A428=MaxT,INDEX(NetCF,A428),INDEX(NetCF,A428)+(INDEX(BEL,(A428+1))*(1/POWER(1+INDEX(Yield,A428),1/12))))</f>
        <v>-374.21146425122026</v>
      </c>
      <c r="K428" s="18"/>
    </row>
    <row r="429" spans="1:11" x14ac:dyDescent="0.2">
      <c r="A429" s="5">
        <v>428</v>
      </c>
      <c r="B429" s="16">
        <f t="shared" si="6"/>
        <v>57</v>
      </c>
      <c r="C429" s="17" cm="1">
        <f t="array" ref="C429">IF(A429=1,1,INDEX(PolicyHoldersInforce,(A429-1))-INDEX(Deaths,(A429-1))-INDEX(Lapses,(A429-1)))</f>
        <v>2.0918882500031547E-2</v>
      </c>
      <c r="D429" s="17" cm="1">
        <f t="array" ref="D429">(INDEX(PolicyHoldersInforce,A429)-INDEX(Deaths,A429))*(1-POWER(1-INDEX(LapseRate,(DurationInforce+A429)),1/12))</f>
        <v>1.8282721549542491E-4</v>
      </c>
      <c r="E429" s="17" cm="1">
        <f t="array" ref="E429">INDEX(PolicyHoldersInforce,A429)*(1-POWER(1-INDEX(Qx,INDEX(Age,A429),Gender+1),1/12))</f>
        <v>4.2917635043278914E-6</v>
      </c>
      <c r="F429" s="18" cm="1">
        <f t="array" ref="F429">INDEX(Deaths,A429)*SumAssured</f>
        <v>2.1458817521639455</v>
      </c>
      <c r="G429" s="18" cm="1">
        <f t="array" ref="G429">INDEX(PolicyHoldersInforce,A429)*Premium</f>
        <v>0.93298215950140706</v>
      </c>
      <c r="H429" s="18" cm="1">
        <f t="array" ref="H429">INDEX(PolicyHoldersInforce,A429)*(Expense*(IF(A429=1,1,POWER(1+INDEX(Inflation,A429-1),(A429-1)/12))))</f>
        <v>0.59360066222011965</v>
      </c>
      <c r="I429" s="18" cm="1">
        <f t="array" ref="I429">INDEX(PremiumsReceived,A429)-INDEX(ExpensesPaid,A429)-INDEX(DeathBenefitsPaid,A429)</f>
        <v>-1.8065002548826581</v>
      </c>
      <c r="J429" s="18" cm="1">
        <f t="array" ref="J429">IF(A429=MaxT,INDEX(NetCF,A429),INDEX(NetCF,A429)+(INDEX(BEL,(A429+1))*(1/POWER(1+INDEX(Yield,A429),1/12))))</f>
        <v>-374.20372182727641</v>
      </c>
      <c r="K429" s="18"/>
    </row>
    <row r="430" spans="1:11" x14ac:dyDescent="0.2">
      <c r="A430" s="5">
        <v>429</v>
      </c>
      <c r="B430" s="16">
        <f t="shared" si="6"/>
        <v>57</v>
      </c>
      <c r="C430" s="17" cm="1">
        <f t="array" ref="C430">IF(A430=1,1,INDEX(PolicyHoldersInforce,(A430-1))-INDEX(Deaths,(A430-1))-INDEX(Lapses,(A430-1)))</f>
        <v>2.0731763521031794E-2</v>
      </c>
      <c r="D430" s="17" cm="1">
        <f t="array" ref="D430">(INDEX(PolicyHoldersInforce,A430)-INDEX(Deaths,A430))*(1-POWER(1-INDEX(LapseRate,(DurationInforce+A430)),1/12))</f>
        <v>1.8119182976691765E-4</v>
      </c>
      <c r="E430" s="17" cm="1">
        <f t="array" ref="E430">INDEX(PolicyHoldersInforce,A430)*(1-POWER(1-INDEX(Qx,INDEX(Age,A430),Gender+1),1/12))</f>
        <v>4.2533737669680195E-6</v>
      </c>
      <c r="F430" s="18" cm="1">
        <f t="array" ref="F430">INDEX(Deaths,A430)*SumAssured</f>
        <v>2.1266868834840098</v>
      </c>
      <c r="G430" s="18" cm="1">
        <f t="array" ref="G430">INDEX(PolicyHoldersInforce,A430)*Premium</f>
        <v>0.92463665303801801</v>
      </c>
      <c r="H430" s="18" cm="1">
        <f t="array" ref="H430">INDEX(PolicyHoldersInforce,A430)*(Expense*(IF(A430=1,1,POWER(1+INDEX(Inflation,A430-1),(A430-1)/12))))</f>
        <v>0.59068768636947044</v>
      </c>
      <c r="I430" s="18" cm="1">
        <f t="array" ref="I430">INDEX(PremiumsReceived,A430)-INDEX(ExpensesPaid,A430)-INDEX(DeathBenefitsPaid,A430)</f>
        <v>-1.7927379168154622</v>
      </c>
      <c r="J430" s="18" cm="1">
        <f t="array" ref="J430">IF(A430=MaxT,INDEX(NetCF,A430),INDEX(NetCF,A430)+(INDEX(BEL,(A430+1))*(1/POWER(1+INDEX(Yield,A430),1/12))))</f>
        <v>-374.20988387879061</v>
      </c>
      <c r="K430" s="18"/>
    </row>
    <row r="431" spans="1:11" x14ac:dyDescent="0.2">
      <c r="A431" s="5">
        <v>430</v>
      </c>
      <c r="B431" s="16">
        <f t="shared" si="6"/>
        <v>57</v>
      </c>
      <c r="C431" s="17" cm="1">
        <f t="array" ref="C431">IF(A431=1,1,INDEX(PolicyHoldersInforce,(A431-1))-INDEX(Deaths,(A431-1))-INDEX(Lapses,(A431-1)))</f>
        <v>2.0546318317497907E-2</v>
      </c>
      <c r="D431" s="17" cm="1">
        <f t="array" ref="D431">(INDEX(PolicyHoldersInforce,A431)-INDEX(Deaths,A431))*(1-POWER(1-INDEX(LapseRate,(DurationInforce+A431)),1/12))</f>
        <v>1.7957107253052933E-4</v>
      </c>
      <c r="E431" s="17" cm="1">
        <f t="array" ref="E431">INDEX(PolicyHoldersInforce,A431)*(1-POWER(1-INDEX(Qx,INDEX(Age,A431),Gender+1),1/12))</f>
        <v>4.2153274250289507E-6</v>
      </c>
      <c r="F431" s="18" cm="1">
        <f t="array" ref="F431">INDEX(Deaths,A431)*SumAssured</f>
        <v>2.1076637125144755</v>
      </c>
      <c r="G431" s="18" cm="1">
        <f t="array" ref="G431">INDEX(PolicyHoldersInforce,A431)*Premium</f>
        <v>0.91636579696040665</v>
      </c>
      <c r="H431" s="18" cm="1">
        <f t="array" ref="H431">INDEX(PolicyHoldersInforce,A431)*(Expense*(IF(A431=1,1,POWER(1+INDEX(Inflation,A431-1),(A431-1)/12))))</f>
        <v>0.58778900536188106</v>
      </c>
      <c r="I431" s="18" cm="1">
        <f t="array" ref="I431">INDEX(PremiumsReceived,A431)-INDEX(ExpensesPaid,A431)-INDEX(DeathBenefitsPaid,A431)</f>
        <v>-1.7790869209159499</v>
      </c>
      <c r="J431" s="18" cm="1">
        <f t="array" ref="J431">IF(A431=MaxT,INDEX(NetCF,A431),INDEX(NetCF,A431)+(INDEX(BEL,(A431+1))*(1/POWER(1+INDEX(Yield,A431),1/12))))</f>
        <v>-374.22990525134583</v>
      </c>
      <c r="K431" s="18"/>
    </row>
    <row r="432" spans="1:11" x14ac:dyDescent="0.2">
      <c r="A432" s="5">
        <v>431</v>
      </c>
      <c r="B432" s="16">
        <f t="shared" si="6"/>
        <v>57</v>
      </c>
      <c r="C432" s="17" cm="1">
        <f t="array" ref="C432">IF(A432=1,1,INDEX(PolicyHoldersInforce,(A432-1))-INDEX(Deaths,(A432-1))-INDEX(Lapses,(A432-1)))</f>
        <v>2.0362531917542347E-2</v>
      </c>
      <c r="D432" s="17" cm="1">
        <f t="array" ref="D432">(INDEX(PolicyHoldersInforce,A432)-INDEX(Deaths,A432))*(1-POWER(1-INDEX(LapseRate,(DurationInforce+A432)),1/12))</f>
        <v>1.7796481293469514E-4</v>
      </c>
      <c r="E432" s="17" cm="1">
        <f t="array" ref="E432">INDEX(PolicyHoldersInforce,A432)*(1-POWER(1-INDEX(Qx,INDEX(Age,A432),Gender+1),1/12))</f>
        <v>4.177621406845623E-6</v>
      </c>
      <c r="F432" s="18" cm="1">
        <f t="array" ref="F432">INDEX(Deaths,A432)*SumAssured</f>
        <v>2.0888107034228116</v>
      </c>
      <c r="G432" s="18" cm="1">
        <f t="array" ref="G432">INDEX(PolicyHoldersInforce,A432)*Premium</f>
        <v>0.90816892352238876</v>
      </c>
      <c r="H432" s="18" cm="1">
        <f t="array" ref="H432">INDEX(PolicyHoldersInforce,A432)*(Expense*(IF(A432=1,1,POWER(1+INDEX(Inflation,A432-1),(A432-1)/12))))</f>
        <v>0.58490454904828415</v>
      </c>
      <c r="I432" s="18" cm="1">
        <f t="array" ref="I432">INDEX(PremiumsReceived,A432)-INDEX(ExpensesPaid,A432)-INDEX(DeathBenefitsPaid,A432)</f>
        <v>-1.765546328948707</v>
      </c>
      <c r="J432" s="18" cm="1">
        <f t="array" ref="J432">IF(A432=MaxT,INDEX(NetCF,A432),INDEX(NetCF,A432)+(INDEX(BEL,(A432+1))*(1/POWER(1+INDEX(Yield,A432),1/12))))</f>
        <v>-374.26374152175663</v>
      </c>
      <c r="K432" s="18"/>
    </row>
    <row r="433" spans="1:11" x14ac:dyDescent="0.2">
      <c r="A433" s="5">
        <v>432</v>
      </c>
      <c r="B433" s="16">
        <f t="shared" si="6"/>
        <v>58</v>
      </c>
      <c r="C433" s="17" cm="1">
        <f t="array" ref="C433">IF(A433=1,1,INDEX(PolicyHoldersInforce,(A433-1))-INDEX(Deaths,(A433-1))-INDEX(Lapses,(A433-1)))</f>
        <v>2.0180389483200806E-2</v>
      </c>
      <c r="D433" s="17" cm="1">
        <f t="array" ref="D433">(INDEX(PolicyHoldersInforce,A433)-INDEX(Deaths,A433))*(1-POWER(1-INDEX(LapseRate,(DurationInforce+A433)),1/12))</f>
        <v>1.7636883489852013E-4</v>
      </c>
      <c r="E433" s="17" cm="1">
        <f t="array" ref="E433">INDEX(PolicyHoldersInforce,A433)*(1-POWER(1-INDEX(Qx,INDEX(Age,A433),Gender+1),1/12))</f>
        <v>4.6077179690652429E-6</v>
      </c>
      <c r="F433" s="18" cm="1">
        <f t="array" ref="F433">INDEX(Deaths,A433)*SumAssured</f>
        <v>2.3038589845326216</v>
      </c>
      <c r="G433" s="18" cm="1">
        <f t="array" ref="G433">INDEX(PolicyHoldersInforce,A433)*Premium</f>
        <v>0.90004537095075599</v>
      </c>
      <c r="H433" s="18" cm="1">
        <f t="array" ref="H433">INDEX(PolicyHoldersInforce,A433)*(Expense*(IF(A433=1,1,POWER(1+INDEX(Inflation,A433-1),(A433-1)/12))))</f>
        <v>0.58203424762385503</v>
      </c>
      <c r="I433" s="18" cm="1">
        <f t="array" ref="I433">INDEX(PremiumsReceived,A433)-INDEX(ExpensesPaid,A433)-INDEX(DeathBenefitsPaid,A433)</f>
        <v>-1.9858478612057207</v>
      </c>
      <c r="J433" s="18" cm="1">
        <f t="array" ref="J433">IF(A433=MaxT,INDEX(NetCF,A433),INDEX(NetCF,A433)+(INDEX(BEL,(A433+1))*(1/POWER(1+INDEX(Yield,A433),1/12))))</f>
        <v>-374.31134899340793</v>
      </c>
      <c r="K433" s="18"/>
    </row>
    <row r="434" spans="1:11" x14ac:dyDescent="0.2">
      <c r="A434" s="5">
        <v>433</v>
      </c>
      <c r="B434" s="16">
        <f t="shared" si="6"/>
        <v>58</v>
      </c>
      <c r="C434" s="17" cm="1">
        <f t="array" ref="C434">IF(A434=1,1,INDEX(PolicyHoldersInforce,(A434-1))-INDEX(Deaths,(A434-1))-INDEX(Lapses,(A434-1)))</f>
        <v>1.9999412930333218E-2</v>
      </c>
      <c r="D434" s="17" cm="1">
        <f t="array" ref="D434">(INDEX(PolicyHoldersInforce,A434)-INDEX(Deaths,A434))*(1-POWER(1-INDEX(LapseRate,(DurationInforce+A434)),1/12))</f>
        <v>1.747871695000511E-4</v>
      </c>
      <c r="E434" s="17" cm="1">
        <f t="array" ref="E434">INDEX(PolicyHoldersInforce,A434)*(1-POWER(1-INDEX(Qx,INDEX(Age,A434),Gender+1),1/12))</f>
        <v>4.5663962237480059E-6</v>
      </c>
      <c r="F434" s="18" cm="1">
        <f t="array" ref="F434">INDEX(Deaths,A434)*SumAssured</f>
        <v>2.283198111874003</v>
      </c>
      <c r="G434" s="18" cm="1">
        <f t="array" ref="G434">INDEX(PolicyHoldersInforce,A434)*Premium</f>
        <v>0.89197381669286158</v>
      </c>
      <c r="H434" s="18" cm="1">
        <f t="array" ref="H434">INDEX(PolicyHoldersInforce,A434)*(Expense*(IF(A434=1,1,POWER(1+INDEX(Inflation,A434-1),(A434-1)/12))))</f>
        <v>0.57916461259934127</v>
      </c>
      <c r="I434" s="18" cm="1">
        <f t="array" ref="I434">INDEX(PremiumsReceived,A434)-INDEX(ExpensesPaid,A434)-INDEX(DeathBenefitsPaid,A434)</f>
        <v>-1.9703889077804826</v>
      </c>
      <c r="J434" s="18" cm="1">
        <f t="array" ref="J434">IF(A434=MaxT,INDEX(NetCF,A434),INDEX(NetCF,A434)+(INDEX(BEL,(A434+1))*(1/POWER(1+INDEX(Yield,A434),1/12))))</f>
        <v>-374.1378143357299</v>
      </c>
      <c r="K434" s="18"/>
    </row>
    <row r="435" spans="1:11" x14ac:dyDescent="0.2">
      <c r="A435" s="5">
        <v>434</v>
      </c>
      <c r="B435" s="16">
        <f t="shared" si="6"/>
        <v>58</v>
      </c>
      <c r="C435" s="17" cm="1">
        <f t="array" ref="C435">IF(A435=1,1,INDEX(PolicyHoldersInforce,(A435-1))-INDEX(Deaths,(A435-1))-INDEX(Lapses,(A435-1)))</f>
        <v>1.9820059364609417E-2</v>
      </c>
      <c r="D435" s="17" cm="1">
        <f t="array" ref="D435">(INDEX(PolicyHoldersInforce,A435)-INDEX(Deaths,A435))*(1-POWER(1-INDEX(LapseRate,(DurationInforce+A435)),1/12))</f>
        <v>1.7321968838439008E-4</v>
      </c>
      <c r="E435" s="17" cm="1">
        <f t="array" ref="E435">INDEX(PolicyHoldersInforce,A435)*(1-POWER(1-INDEX(Qx,INDEX(Age,A435),Gender+1),1/12))</f>
        <v>4.5254450494265473E-6</v>
      </c>
      <c r="F435" s="18" cm="1">
        <f t="array" ref="F435">INDEX(Deaths,A435)*SumAssured</f>
        <v>2.2627225247132738</v>
      </c>
      <c r="G435" s="18" cm="1">
        <f t="array" ref="G435">INDEX(PolicyHoldersInforce,A435)*Premium</f>
        <v>0.88397464766157996</v>
      </c>
      <c r="H435" s="18" cm="1">
        <f t="array" ref="H435">INDEX(PolicyHoldersInforce,A435)*(Expense*(IF(A435=1,1,POWER(1+INDEX(Inflation,A435-1),(A435-1)/12))))</f>
        <v>0.57630912589205863</v>
      </c>
      <c r="I435" s="18" cm="1">
        <f t="array" ref="I435">INDEX(PremiumsReceived,A435)-INDEX(ExpensesPaid,A435)-INDEX(DeathBenefitsPaid,A435)</f>
        <v>-1.9550570029437524</v>
      </c>
      <c r="J435" s="18" cm="1">
        <f t="array" ref="J435">IF(A435=MaxT,INDEX(NetCF,A435),INDEX(NetCF,A435)+(INDEX(BEL,(A435+1))*(1/POWER(1+INDEX(Yield,A435),1/12))))</f>
        <v>-373.97896918999351</v>
      </c>
      <c r="K435" s="18"/>
    </row>
    <row r="436" spans="1:11" x14ac:dyDescent="0.2">
      <c r="A436" s="5">
        <v>435</v>
      </c>
      <c r="B436" s="16">
        <f t="shared" si="6"/>
        <v>58</v>
      </c>
      <c r="C436" s="17" cm="1">
        <f t="array" ref="C436">IF(A436=1,1,INDEX(PolicyHoldersInforce,(A436-1))-INDEX(Deaths,(A436-1))-INDEX(Lapses,(A436-1)))</f>
        <v>1.96423142311756E-2</v>
      </c>
      <c r="D436" s="17" cm="1">
        <f t="array" ref="D436">(INDEX(PolicyHoldersInforce,A436)-INDEX(Deaths,A436))*(1-POWER(1-INDEX(LapseRate,(DurationInforce+A436)),1/12))</f>
        <v>1.716662643477182E-4</v>
      </c>
      <c r="E436" s="17" cm="1">
        <f t="array" ref="E436">INDEX(PolicyHoldersInforce,A436)*(1-POWER(1-INDEX(Qx,INDEX(Age,A436),Gender+1),1/12))</f>
        <v>4.4848611228418468E-6</v>
      </c>
      <c r="F436" s="18" cm="1">
        <f t="array" ref="F436">INDEX(Deaths,A436)*SumAssured</f>
        <v>2.2424305614209232</v>
      </c>
      <c r="G436" s="18" cm="1">
        <f t="array" ref="G436">INDEX(PolicyHoldersInforce,A436)*Premium</f>
        <v>0.87604721471043179</v>
      </c>
      <c r="H436" s="18" cm="1">
        <f t="array" ref="H436">INDEX(PolicyHoldersInforce,A436)*(Expense*(IF(A436=1,1,POWER(1+INDEX(Inflation,A436-1),(A436-1)/12))))</f>
        <v>0.57346771774578886</v>
      </c>
      <c r="I436" s="18" cm="1">
        <f t="array" ref="I436">INDEX(PremiumsReceived,A436)-INDEX(ExpensesPaid,A436)-INDEX(DeathBenefitsPaid,A436)</f>
        <v>-1.9398510644562803</v>
      </c>
      <c r="J436" s="18" cm="1">
        <f t="array" ref="J436">IF(A436=MaxT,INDEX(NetCF,A436),INDEX(NetCF,A436)+(INDEX(BEL,(A436+1))*(1/POWER(1+INDEX(Yield,A436),1/12))))</f>
        <v>-373.83475739113698</v>
      </c>
      <c r="K436" s="18"/>
    </row>
    <row r="437" spans="1:11" x14ac:dyDescent="0.2">
      <c r="A437" s="5">
        <v>436</v>
      </c>
      <c r="B437" s="16">
        <f t="shared" si="6"/>
        <v>58</v>
      </c>
      <c r="C437" s="17" cm="1">
        <f t="array" ref="C437">IF(A437=1,1,INDEX(PolicyHoldersInforce,(A437-1))-INDEX(Deaths,(A437-1))-INDEX(Lapses,(A437-1)))</f>
        <v>1.946616310570504E-2</v>
      </c>
      <c r="D437" s="17" cm="1">
        <f t="array" ref="D437">(INDEX(PolicyHoldersInforce,A437)-INDEX(Deaths,A437))*(1-POWER(1-INDEX(LapseRate,(DurationInforce+A437)),1/12))</f>
        <v>1.7012677132697309E-4</v>
      </c>
      <c r="E437" s="17" cm="1">
        <f t="array" ref="E437">INDEX(PolicyHoldersInforce,A437)*(1-POWER(1-INDEX(Qx,INDEX(Age,A437),Gender+1),1/12))</f>
        <v>4.444641150537673E-6</v>
      </c>
      <c r="F437" s="18" cm="1">
        <f t="array" ref="F437">INDEX(Deaths,A437)*SumAssured</f>
        <v>2.2223205752688364</v>
      </c>
      <c r="G437" s="18" cm="1">
        <f t="array" ref="G437">INDEX(PolicyHoldersInforce,A437)*Premium</f>
        <v>0.86819087451444477</v>
      </c>
      <c r="H437" s="18" cm="1">
        <f t="array" ref="H437">INDEX(PolicyHoldersInforce,A437)*(Expense*(IF(A437=1,1,POWER(1+INDEX(Inflation,A437-1),(A437-1)/12))))</f>
        <v>0.57064031874823995</v>
      </c>
      <c r="I437" s="18" cm="1">
        <f t="array" ref="I437">INDEX(PremiumsReceived,A437)-INDEX(ExpensesPaid,A437)-INDEX(DeathBenefitsPaid,A437)</f>
        <v>-1.9247700195026316</v>
      </c>
      <c r="J437" s="18" cm="1">
        <f t="array" ref="J437">IF(A437=MaxT,INDEX(NetCF,A437),INDEX(NetCF,A437)+(INDEX(BEL,(A437+1))*(1/POWER(1+INDEX(Yield,A437),1/12))))</f>
        <v>-373.70512358821935</v>
      </c>
      <c r="K437" s="18"/>
    </row>
    <row r="438" spans="1:11" x14ac:dyDescent="0.2">
      <c r="A438" s="5">
        <v>437</v>
      </c>
      <c r="B438" s="16">
        <f t="shared" si="6"/>
        <v>58</v>
      </c>
      <c r="C438" s="17" cm="1">
        <f t="array" ref="C438">IF(A438=1,1,INDEX(PolicyHoldersInforce,(A438-1))-INDEX(Deaths,(A438-1))-INDEX(Lapses,(A438-1)))</f>
        <v>1.9291591693227528E-2</v>
      </c>
      <c r="D438" s="17" cm="1">
        <f t="array" ref="D438">(INDEX(PolicyHoldersInforce,A438)-INDEX(Deaths,A438))*(1-POWER(1-INDEX(LapseRate,(DurationInforce+A438)),1/12))</f>
        <v>1.6860108438961847E-4</v>
      </c>
      <c r="E438" s="17" cm="1">
        <f t="array" ref="E438">INDEX(PolicyHoldersInforce,A438)*(1-POWER(1-INDEX(Qx,INDEX(Age,A438),Gender+1),1/12))</f>
        <v>4.4047818685933216E-6</v>
      </c>
      <c r="F438" s="18" cm="1">
        <f t="array" ref="F438">INDEX(Deaths,A438)*SumAssured</f>
        <v>2.2023909342966608</v>
      </c>
      <c r="G438" s="18" cm="1">
        <f t="array" ref="G438">INDEX(PolicyHoldersInforce,A438)*Premium</f>
        <v>0.86040498951794775</v>
      </c>
      <c r="H438" s="18" cm="1">
        <f t="array" ref="H438">INDEX(PolicyHoldersInforce,A438)*(Expense*(IF(A438=1,1,POWER(1+INDEX(Inflation,A438-1),(A438-1)/12))))</f>
        <v>0.56782685982934566</v>
      </c>
      <c r="I438" s="18" cm="1">
        <f t="array" ref="I438">INDEX(PremiumsReceived,A438)-INDEX(ExpensesPaid,A438)-INDEX(DeathBenefitsPaid,A438)</f>
        <v>-1.9098128046080587</v>
      </c>
      <c r="J438" s="18" cm="1">
        <f t="array" ref="J438">IF(A438=MaxT,INDEX(NetCF,A438),INDEX(NetCF,A438)+(INDEX(BEL,(A438+1))*(1/POWER(1+INDEX(Yield,A438),1/12))))</f>
        <v>-373.59001323891351</v>
      </c>
      <c r="K438" s="18"/>
    </row>
    <row r="439" spans="1:11" x14ac:dyDescent="0.2">
      <c r="A439" s="5">
        <v>438</v>
      </c>
      <c r="B439" s="16">
        <f t="shared" si="6"/>
        <v>58</v>
      </c>
      <c r="C439" s="17" cm="1">
        <f t="array" ref="C439">IF(A439=1,1,INDEX(PolicyHoldersInforce,(A439-1))-INDEX(Deaths,(A439-1))-INDEX(Lapses,(A439-1)))</f>
        <v>1.9118585826969316E-2</v>
      </c>
      <c r="D439" s="17" cm="1">
        <f t="array" ref="D439">(INDEX(PolicyHoldersInforce,A439)-INDEX(Deaths,A439))*(1-POWER(1-INDEX(LapseRate,(DurationInforce+A439)),1/12))</f>
        <v>1.6708907972350583E-4</v>
      </c>
      <c r="E439" s="17" cm="1">
        <f t="array" ref="E439">INDEX(PolicyHoldersInforce,A439)*(1-POWER(1-INDEX(Qx,INDEX(Age,A439),Gender+1),1/12))</f>
        <v>4.3652800423587352E-6</v>
      </c>
      <c r="F439" s="18" cm="1">
        <f t="array" ref="F439">INDEX(Deaths,A439)*SumAssured</f>
        <v>2.1826400211793677</v>
      </c>
      <c r="G439" s="18" cm="1">
        <f t="array" ref="G439">INDEX(PolicyHoldersInforce,A439)*Premium</f>
        <v>0.85268892788283157</v>
      </c>
      <c r="H439" s="18" cm="1">
        <f t="array" ref="H439">INDEX(PolicyHoldersInforce,A439)*(Expense*(IF(A439=1,1,POWER(1+INDEX(Inflation,A439-1),(A439-1)/12))))</f>
        <v>0.56502727225958005</v>
      </c>
      <c r="I439" s="18" cm="1">
        <f t="array" ref="I439">INDEX(PremiumsReceived,A439)-INDEX(ExpensesPaid,A439)-INDEX(DeathBenefitsPaid,A439)</f>
        <v>-1.8949783655561161</v>
      </c>
      <c r="J439" s="18" cm="1">
        <f t="array" ref="J439">IF(A439=MaxT,INDEX(NetCF,A439),INDEX(NetCF,A439)+(INDEX(BEL,(A439+1))*(1/POWER(1+INDEX(Yield,A439),1/12))))</f>
        <v>-373.48937260405626</v>
      </c>
      <c r="K439" s="18"/>
    </row>
    <row r="440" spans="1:11" x14ac:dyDescent="0.2">
      <c r="A440" s="5">
        <v>439</v>
      </c>
      <c r="B440" s="16">
        <f t="shared" si="6"/>
        <v>58</v>
      </c>
      <c r="C440" s="17" cm="1">
        <f t="array" ref="C440">IF(A440=1,1,INDEX(PolicyHoldersInforce,(A440-1))-INDEX(Deaths,(A440-1))-INDEX(Lapses,(A440-1)))</f>
        <v>1.8947131467203452E-2</v>
      </c>
      <c r="D440" s="17" cm="1">
        <f t="array" ref="D440">(INDEX(PolicyHoldersInforce,A440)-INDEX(Deaths,A440))*(1-POWER(1-INDEX(LapseRate,(DurationInforce+A440)),1/12))</f>
        <v>1.6559063462682672E-4</v>
      </c>
      <c r="E440" s="17" cm="1">
        <f t="array" ref="E440">INDEX(PolicyHoldersInforce,A440)*(1-POWER(1-INDEX(Qx,INDEX(Age,A440),Gender+1),1/12))</f>
        <v>4.326132466192012E-6</v>
      </c>
      <c r="F440" s="18" cm="1">
        <f t="array" ref="F440">INDEX(Deaths,A440)*SumAssured</f>
        <v>2.1630662330960062</v>
      </c>
      <c r="G440" s="18" cm="1">
        <f t="array" ref="G440">INDEX(PolicyHoldersInforce,A440)*Premium</f>
        <v>0.84504206343727395</v>
      </c>
      <c r="H440" s="18" cm="1">
        <f t="array" ref="H440">INDEX(PolicyHoldersInforce,A440)*(Expense*(IF(A440=1,1,POWER(1+INDEX(Inflation,A440-1),(A440-1)/12))))</f>
        <v>0.56224148764827842</v>
      </c>
      <c r="I440" s="18" cm="1">
        <f t="array" ref="I440">INDEX(PremiumsReceived,A440)-INDEX(ExpensesPaid,A440)-INDEX(DeathBenefitsPaid,A440)</f>
        <v>-1.8802656573070107</v>
      </c>
      <c r="J440" s="18" cm="1">
        <f t="array" ref="J440">IF(A440=MaxT,INDEX(NetCF,A440),INDEX(NetCF,A440)+(INDEX(BEL,(A440+1))*(1/POWER(1+INDEX(Yield,A440),1/12))))</f>
        <v>-373.40314874225402</v>
      </c>
      <c r="K440" s="18"/>
    </row>
    <row r="441" spans="1:11" x14ac:dyDescent="0.2">
      <c r="A441" s="5">
        <v>440</v>
      </c>
      <c r="B441" s="16">
        <f t="shared" si="6"/>
        <v>58</v>
      </c>
      <c r="C441" s="17" cm="1">
        <f t="array" ref="C441">IF(A441=1,1,INDEX(PolicyHoldersInforce,(A441-1))-INDEX(Deaths,(A441-1))-INDEX(Lapses,(A441-1)))</f>
        <v>1.8777214700110432E-2</v>
      </c>
      <c r="D441" s="17" cm="1">
        <f t="array" ref="D441">(INDEX(PolicyHoldersInforce,A441)-INDEX(Deaths,A441))*(1-POWER(1-INDEX(LapseRate,(DurationInforce+A441)),1/12))</f>
        <v>1.6410562749815527E-4</v>
      </c>
      <c r="E441" s="17" cm="1">
        <f t="array" ref="E441">INDEX(PolicyHoldersInforce,A441)*(1-POWER(1-INDEX(Qx,INDEX(Age,A441),Gender+1),1/12))</f>
        <v>4.2873359631992557E-6</v>
      </c>
      <c r="F441" s="18" cm="1">
        <f t="array" ref="F441">INDEX(Deaths,A441)*SumAssured</f>
        <v>2.143667981599628</v>
      </c>
      <c r="G441" s="18" cm="1">
        <f t="array" ref="G441">INDEX(PolicyHoldersInforce,A441)*Premium</f>
        <v>0.83746377562492524</v>
      </c>
      <c r="H441" s="18" cm="1">
        <f t="array" ref="H441">INDEX(PolicyHoldersInforce,A441)*(Expense*(IF(A441=1,1,POWER(1+INDEX(Inflation,A441-1),(A441-1)/12))))</f>
        <v>0.55946943794196535</v>
      </c>
      <c r="I441" s="18" cm="1">
        <f t="array" ref="I441">INDEX(PremiumsReceived,A441)-INDEX(ExpensesPaid,A441)-INDEX(DeathBenefitsPaid,A441)</f>
        <v>-1.8656736439166681</v>
      </c>
      <c r="J441" s="18" cm="1">
        <f t="array" ref="J441">IF(A441=MaxT,INDEX(NetCF,A441),INDEX(NetCF,A441)+(INDEX(BEL,(A441+1))*(1/POWER(1+INDEX(Yield,A441),1/12))))</f>
        <v>-373.331289504545</v>
      </c>
      <c r="K441" s="18"/>
    </row>
    <row r="442" spans="1:11" x14ac:dyDescent="0.2">
      <c r="A442" s="5">
        <v>441</v>
      </c>
      <c r="B442" s="16">
        <f t="shared" si="6"/>
        <v>58</v>
      </c>
      <c r="C442" s="17" cm="1">
        <f t="array" ref="C442">IF(A442=1,1,INDEX(PolicyHoldersInforce,(A442-1))-INDEX(Deaths,(A442-1))-INDEX(Lapses,(A442-1)))</f>
        <v>1.8608821736649076E-2</v>
      </c>
      <c r="D442" s="17" cm="1">
        <f t="array" ref="D442">(INDEX(PolicyHoldersInforce,A442)-INDEX(Deaths,A442))*(1-POWER(1-INDEX(LapseRate,(DurationInforce+A442)),1/12))</f>
        <v>1.6263393782658026E-4</v>
      </c>
      <c r="E442" s="17" cm="1">
        <f t="array" ref="E442">INDEX(PolicyHoldersInforce,A442)*(1-POWER(1-INDEX(Qx,INDEX(Age,A442),Gender+1),1/12))</f>
        <v>4.2488873849767722E-6</v>
      </c>
      <c r="F442" s="18" cm="1">
        <f t="array" ref="F442">INDEX(Deaths,A442)*SumAssured</f>
        <v>2.124443692488386</v>
      </c>
      <c r="G442" s="18" cm="1">
        <f t="array" ref="G442">INDEX(PolicyHoldersInforce,A442)*Premium</f>
        <v>0.82995344945454885</v>
      </c>
      <c r="H442" s="18" cm="1">
        <f t="array" ref="H442">INDEX(PolicyHoldersInforce,A442)*(Expense*(IF(A442=1,1,POWER(1+INDEX(Inflation,A442-1),(A442-1)/12))))</f>
        <v>0.55671105542269383</v>
      </c>
      <c r="I442" s="18" cm="1">
        <f t="array" ref="I442">INDEX(PremiumsReceived,A442)-INDEX(ExpensesPaid,A442)-INDEX(DeathBenefitsPaid,A442)</f>
        <v>-1.8512012984565311</v>
      </c>
      <c r="J442" s="18" cm="1">
        <f t="array" ref="J442">IF(A442=MaxT,INDEX(NetCF,A442),INDEX(NetCF,A442)+(INDEX(BEL,(A442+1))*(1/POWER(1+INDEX(Yield,A442),1/12))))</f>
        <v>-373.27374352911619</v>
      </c>
      <c r="K442" s="18"/>
    </row>
    <row r="443" spans="1:11" x14ac:dyDescent="0.2">
      <c r="A443" s="5">
        <v>442</v>
      </c>
      <c r="B443" s="16">
        <f t="shared" si="6"/>
        <v>58</v>
      </c>
      <c r="C443" s="17" cm="1">
        <f t="array" ref="C443">IF(A443=1,1,INDEX(PolicyHoldersInforce,(A443-1))-INDEX(Deaths,(A443-1))-INDEX(Lapses,(A443-1)))</f>
        <v>1.8441938911437521E-2</v>
      </c>
      <c r="D443" s="17" cm="1">
        <f t="array" ref="D443">(INDEX(PolicyHoldersInforce,A443)-INDEX(Deaths,A443))*(1-POWER(1-INDEX(LapseRate,(DurationInforce+A443)),1/12))</f>
        <v>1.6117544618192509E-4</v>
      </c>
      <c r="E443" s="17" cm="1">
        <f t="array" ref="E443">INDEX(PolicyHoldersInforce,A443)*(1-POWER(1-INDEX(Qx,INDEX(Age,A443),Gender+1),1/12))</f>
        <v>4.2107836113555662E-6</v>
      </c>
      <c r="F443" s="18" cm="1">
        <f t="array" ref="F443">INDEX(Deaths,A443)*SumAssured</f>
        <v>2.1053918056777832</v>
      </c>
      <c r="G443" s="18" cm="1">
        <f t="array" ref="G443">INDEX(PolicyHoldersInforce,A443)*Premium</f>
        <v>0.82251047545011347</v>
      </c>
      <c r="H443" s="18" cm="1">
        <f t="array" ref="H443">INDEX(PolicyHoldersInforce,A443)*(Expense*(IF(A443=1,1,POWER(1+INDEX(Inflation,A443-1),(A443-1)/12))))</f>
        <v>0.55396627270639065</v>
      </c>
      <c r="I443" s="18" cm="1">
        <f t="array" ref="I443">INDEX(PremiumsReceived,A443)-INDEX(ExpensesPaid,A443)-INDEX(DeathBenefitsPaid,A443)</f>
        <v>-1.8368476029340604</v>
      </c>
      <c r="J443" s="18" cm="1">
        <f t="array" ref="J443">IF(A443=MaxT,INDEX(NetCF,A443),INDEX(NetCF,A443)+(INDEX(BEL,(A443+1))*(1/POWER(1+INDEX(Yield,A443),1/12))))</f>
        <v>-373.23046023607566</v>
      </c>
      <c r="K443" s="18"/>
    </row>
    <row r="444" spans="1:11" x14ac:dyDescent="0.2">
      <c r="A444" s="5">
        <v>443</v>
      </c>
      <c r="B444" s="16">
        <f t="shared" si="6"/>
        <v>58</v>
      </c>
      <c r="C444" s="17" cm="1">
        <f t="array" ref="C444">IF(A444=1,1,INDEX(PolicyHoldersInforce,(A444-1))-INDEX(Deaths,(A444-1))-INDEX(Lapses,(A444-1)))</f>
        <v>1.8276552681644243E-2</v>
      </c>
      <c r="D444" s="17" cm="1">
        <f t="array" ref="D444">(INDEX(PolicyHoldersInforce,A444)-INDEX(Deaths,A444))*(1-POWER(1-INDEX(LapseRate,(DurationInforce+A444)),1/12))</f>
        <v>1.597300342050561E-4</v>
      </c>
      <c r="E444" s="17" cm="1">
        <f t="array" ref="E444">INDEX(PolicyHoldersInforce,A444)*(1-POWER(1-INDEX(Qx,INDEX(Age,A444),Gender+1),1/12))</f>
        <v>4.1730215501481343E-6</v>
      </c>
      <c r="F444" s="18" cm="1">
        <f t="array" ref="F444">INDEX(Deaths,A444)*SumAssured</f>
        <v>2.0865107750740672</v>
      </c>
      <c r="G444" s="18" cm="1">
        <f t="array" ref="G444">INDEX(PolicyHoldersInforce,A444)*Premium</f>
        <v>0.81513424960133329</v>
      </c>
      <c r="H444" s="18" cm="1">
        <f t="array" ref="H444">INDEX(PolicyHoldersInforce,A444)*(Expense*(IF(A444=1,1,POWER(1+INDEX(Inflation,A444-1),(A444-1)/12))))</f>
        <v>0.55123502274120906</v>
      </c>
      <c r="I444" s="18" cm="1">
        <f t="array" ref="I444">INDEX(PremiumsReceived,A444)-INDEX(ExpensesPaid,A444)-INDEX(DeathBenefitsPaid,A444)</f>
        <v>-1.8226115482139429</v>
      </c>
      <c r="J444" s="18" cm="1">
        <f t="array" ref="J444">IF(A444=MaxT,INDEX(NetCF,A444),INDEX(NetCF,A444)+(INDEX(BEL,(A444+1))*(1/POWER(1+INDEX(Yield,A444),1/12))))</f>
        <v>-373.20138982227883</v>
      </c>
      <c r="K444" s="18"/>
    </row>
    <row r="445" spans="1:11" x14ac:dyDescent="0.2">
      <c r="A445" s="5">
        <v>444</v>
      </c>
      <c r="B445" s="16">
        <f t="shared" si="6"/>
        <v>59</v>
      </c>
      <c r="C445" s="17" cm="1">
        <f t="array" ref="C445">IF(A445=1,1,INDEX(PolicyHoldersInforce,(A445-1))-INDEX(Deaths,(A445-1))-INDEX(Lapses,(A445-1)))</f>
        <v>1.811264962588904E-2</v>
      </c>
      <c r="D445" s="17" cm="1">
        <f t="array" ref="D445">(INDEX(PolicyHoldersInforce,A445)-INDEX(Deaths,A445))*(1-POWER(1-INDEX(LapseRate,(DurationInforce+A445)),1/12))</f>
        <v>1.5829346226821955E-4</v>
      </c>
      <c r="E445" s="17" cm="1">
        <f t="array" ref="E445">INDEX(PolicyHoldersInforce,A445)*(1-POWER(1-INDEX(Qx,INDEX(Age,A445),Gender+1),1/12))</f>
        <v>4.6071736942155286E-6</v>
      </c>
      <c r="F445" s="18" cm="1">
        <f t="array" ref="F445">INDEX(Deaths,A445)*SumAssured</f>
        <v>2.3035868471077641</v>
      </c>
      <c r="G445" s="18" cm="1">
        <f t="array" ref="G445">INDEX(PolicyHoldersInforce,A445)*Premium</f>
        <v>0.80782417331465117</v>
      </c>
      <c r="H445" s="18" cm="1">
        <f t="array" ref="H445">INDEX(PolicyHoldersInforce,A445)*(Expense*(IF(A445=1,1,POWER(1+INDEX(Inflation,A445-1),(A445-1)/12))))</f>
        <v>0.54851723880589209</v>
      </c>
      <c r="I445" s="18" cm="1">
        <f t="array" ref="I445">INDEX(PremiumsReceived,A445)-INDEX(ExpensesPaid,A445)-INDEX(DeathBenefitsPaid,A445)</f>
        <v>-2.0442799125990048</v>
      </c>
      <c r="J445" s="18" cm="1">
        <f t="array" ref="J445">IF(A445=MaxT,INDEX(NetCF,A445),INDEX(NetCF,A445)+(INDEX(BEL,(A445+1))*(1/POWER(1+INDEX(Yield,A445),1/12))))</f>
        <v>-373.18648325620921</v>
      </c>
      <c r="K445" s="18"/>
    </row>
    <row r="446" spans="1:11" x14ac:dyDescent="0.2">
      <c r="A446" s="5">
        <v>445</v>
      </c>
      <c r="B446" s="16">
        <f t="shared" si="6"/>
        <v>59</v>
      </c>
      <c r="C446" s="17" cm="1">
        <f t="array" ref="C446">IF(A446=1,1,INDEX(PolicyHoldersInforce,(A446-1))-INDEX(Deaths,(A446-1))-INDEX(Lapses,(A446-1)))</f>
        <v>1.7949748989926604E-2</v>
      </c>
      <c r="D446" s="17" cm="1">
        <f t="array" ref="D446">(INDEX(PolicyHoldersInforce,A446)-INDEX(Deaths,A446))*(1-POWER(1-INDEX(LapseRate,(DurationInforce+A446)),1/12))</f>
        <v>1.5686981049971565E-4</v>
      </c>
      <c r="E446" s="17" cm="1">
        <f t="array" ref="E446">INDEX(PolicyHoldersInforce,A446)*(1-POWER(1-INDEX(Qx,INDEX(Age,A446),Gender+1),1/12))</f>
        <v>4.5657379274846149E-6</v>
      </c>
      <c r="F446" s="18" cm="1">
        <f t="array" ref="F446">INDEX(Deaths,A446)*SumAssured</f>
        <v>2.2828689637423074</v>
      </c>
      <c r="G446" s="18" cm="1">
        <f t="array" ref="G446">INDEX(PolicyHoldersInforce,A446)*Premium</f>
        <v>0.80055880495072651</v>
      </c>
      <c r="H446" s="18" cm="1">
        <f t="array" ref="H446">INDEX(PolicyHoldersInforce,A446)*(Expense*(IF(A446=1,1,POWER(1+INDEX(Inflation,A446-1),(A446-1)/12))))</f>
        <v>0.54579864064163319</v>
      </c>
      <c r="I446" s="18" cm="1">
        <f t="array" ref="I446">INDEX(PremiumsReceived,A446)-INDEX(ExpensesPaid,A446)-INDEX(DeathBenefitsPaid,A446)</f>
        <v>-2.0281087994332143</v>
      </c>
      <c r="J446" s="18" cm="1">
        <f t="array" ref="J446">IF(A446=MaxT,INDEX(NetCF,A446),INDEX(NetCF,A446)+(INDEX(BEL,(A446+1))*(1/POWER(1+INDEX(Yield,A446),1/12))))</f>
        <v>-372.9487567853181</v>
      </c>
      <c r="K446" s="18"/>
    </row>
    <row r="447" spans="1:11" x14ac:dyDescent="0.2">
      <c r="A447" s="5">
        <v>446</v>
      </c>
      <c r="B447" s="16">
        <f t="shared" si="6"/>
        <v>59</v>
      </c>
      <c r="C447" s="17" cm="1">
        <f t="array" ref="C447">IF(A447=1,1,INDEX(PolicyHoldersInforce,(A447-1))-INDEX(Deaths,(A447-1))-INDEX(Lapses,(A447-1)))</f>
        <v>1.7788313441499403E-2</v>
      </c>
      <c r="D447" s="17" cm="1">
        <f t="array" ref="D447">(INDEX(PolicyHoldersInforce,A447)-INDEX(Deaths,A447))*(1-POWER(1-INDEX(LapseRate,(DurationInforce+A447)),1/12))</f>
        <v>1.5545896269878514E-4</v>
      </c>
      <c r="E447" s="17" cm="1">
        <f t="array" ref="E447">INDEX(PolicyHoldersInforce,A447)*(1-POWER(1-INDEX(Qx,INDEX(Age,A447),Gender+1),1/12))</f>
        <v>4.5246748236656145E-6</v>
      </c>
      <c r="F447" s="18" cm="1">
        <f t="array" ref="F447">INDEX(Deaths,A447)*SumAssured</f>
        <v>2.2623374118328075</v>
      </c>
      <c r="G447" s="18" cm="1">
        <f t="array" ref="G447">INDEX(PolicyHoldersInforce,A447)*Premium</f>
        <v>0.79335877949087341</v>
      </c>
      <c r="H447" s="18" cm="1">
        <f t="array" ref="H447">INDEX(PolicyHoldersInforce,A447)*(Expense*(IF(A447=1,1,POWER(1+INDEX(Inflation,A447-1),(A447-1)/12))))</f>
        <v>0.54309351657710458</v>
      </c>
      <c r="I447" s="18" cm="1">
        <f t="array" ref="I447">INDEX(PremiumsReceived,A447)-INDEX(ExpensesPaid,A447)-INDEX(DeathBenefitsPaid,A447)</f>
        <v>-2.0120721489190387</v>
      </c>
      <c r="J447" s="18" cm="1">
        <f t="array" ref="J447">IF(A447=MaxT,INDEX(NetCF,A447),INDEX(NetCF,A447)+(INDEX(BEL,(A447+1))*(1/POWER(1+INDEX(Yield,A447),1/12))))</f>
        <v>-372.72612299568601</v>
      </c>
      <c r="K447" s="18"/>
    </row>
    <row r="448" spans="1:11" x14ac:dyDescent="0.2">
      <c r="A448" s="5">
        <v>447</v>
      </c>
      <c r="B448" s="16">
        <f t="shared" si="6"/>
        <v>59</v>
      </c>
      <c r="C448" s="17" cm="1">
        <f t="array" ref="C448">IF(A448=1,1,INDEX(PolicyHoldersInforce,(A448-1))-INDEX(Deaths,(A448-1))-INDEX(Lapses,(A448-1)))</f>
        <v>1.7628329803976953E-2</v>
      </c>
      <c r="D448" s="17" cm="1">
        <f t="array" ref="D448">(INDEX(PolicyHoldersInforce,A448)-INDEX(Deaths,A448))*(1-POWER(1-INDEX(LapseRate,(DurationInforce+A448)),1/12))</f>
        <v>1.5406080370974933E-4</v>
      </c>
      <c r="E448" s="17" cm="1">
        <f t="array" ref="E448">INDEX(PolicyHoldersInforce,A448)*(1-POWER(1-INDEX(Qx,INDEX(Age,A448),Gender+1),1/12))</f>
        <v>4.4839810311216001E-6</v>
      </c>
      <c r="F448" s="18" cm="1">
        <f t="array" ref="F448">INDEX(Deaths,A448)*SumAssured</f>
        <v>2.2419905155608002</v>
      </c>
      <c r="G448" s="18" cm="1">
        <f t="array" ref="G448">INDEX(PolicyHoldersInforce,A448)*Premium</f>
        <v>0.78622350925737217</v>
      </c>
      <c r="H448" s="18" cm="1">
        <f t="array" ref="H448">INDEX(PolicyHoldersInforce,A448)*(Expense*(IF(A448=1,1,POWER(1+INDEX(Inflation,A448-1),(A448-1)/12))))</f>
        <v>0.54040179983106162</v>
      </c>
      <c r="I448" s="18" cm="1">
        <f t="array" ref="I448">INDEX(PremiumsReceived,A448)-INDEX(ExpensesPaid,A448)-INDEX(DeathBenefitsPaid,A448)</f>
        <v>-1.9961688061344898</v>
      </c>
      <c r="J448" s="18" cm="1">
        <f t="array" ref="J448">IF(A448=MaxT,INDEX(NetCF,A448),INDEX(NetCF,A448)+(INDEX(BEL,(A448+1))*(1/POWER(1+INDEX(Yield,A448),1/12))))</f>
        <v>-372.51852023454677</v>
      </c>
      <c r="K448" s="18"/>
    </row>
    <row r="449" spans="1:11" x14ac:dyDescent="0.2">
      <c r="A449" s="5">
        <v>448</v>
      </c>
      <c r="B449" s="16">
        <f t="shared" si="6"/>
        <v>59</v>
      </c>
      <c r="C449" s="17" cm="1">
        <f t="array" ref="C449">IF(A449=1,1,INDEX(PolicyHoldersInforce,(A449-1))-INDEX(Deaths,(A449-1))-INDEX(Lapses,(A449-1)))</f>
        <v>1.7469785019236083E-2</v>
      </c>
      <c r="D449" s="17" cm="1">
        <f t="array" ref="D449">(INDEX(PolicyHoldersInforce,A449)-INDEX(Deaths,A449))*(1-POWER(1-INDEX(LapseRate,(DurationInforce+A449)),1/12))</f>
        <v>1.5267521941261092E-4</v>
      </c>
      <c r="E449" s="17" cm="1">
        <f t="array" ref="E449">INDEX(PolicyHoldersInforce,A449)*(1-POWER(1-INDEX(Qx,INDEX(Age,A449),Gender+1),1/12))</f>
        <v>4.4436532283594271E-6</v>
      </c>
      <c r="F449" s="18" cm="1">
        <f t="array" ref="F449">INDEX(Deaths,A449)*SumAssured</f>
        <v>2.2218266141797134</v>
      </c>
      <c r="G449" s="18" cm="1">
        <f t="array" ref="G449">INDEX(PolicyHoldersInforce,A449)*Premium</f>
        <v>0.77915241185792938</v>
      </c>
      <c r="H449" s="18" cm="1">
        <f t="array" ref="H449">INDEX(PolicyHoldersInforce,A449)*(Expense*(IF(A449=1,1,POWER(1+INDEX(Inflation,A449-1),(A449-1)/12))))</f>
        <v>0.53772342395324813</v>
      </c>
      <c r="I449" s="18" cm="1">
        <f t="array" ref="I449">INDEX(PremiumsReceived,A449)-INDEX(ExpensesPaid,A449)-INDEX(DeathBenefitsPaid,A449)</f>
        <v>-1.9803976262750322</v>
      </c>
      <c r="J449" s="18" cm="1">
        <f t="array" ref="J449">IF(A449=MaxT,INDEX(NetCF,A449),INDEX(NetCF,A449)+(INDEX(BEL,(A449+1))*(1/POWER(1+INDEX(Yield,A449),1/12))))</f>
        <v>-372.32588770957989</v>
      </c>
      <c r="K449" s="18"/>
    </row>
    <row r="450" spans="1:11" x14ac:dyDescent="0.2">
      <c r="A450" s="5">
        <v>449</v>
      </c>
      <c r="B450" s="16">
        <f t="shared" ref="B450:B513" si="7">FLOOR(AgeAtInception+((DurationInforce+A450)/12),1)</f>
        <v>59</v>
      </c>
      <c r="C450" s="17" cm="1">
        <f t="array" ref="C450">IF(A450=1,1,INDEX(PolicyHoldersInforce,(A450-1))-INDEX(Deaths,(A450-1))-INDEX(Lapses,(A450-1)))</f>
        <v>1.7312666146595112E-2</v>
      </c>
      <c r="D450" s="17" cm="1">
        <f t="array" ref="D450">(INDEX(PolicyHoldersInforce,A450)-INDEX(Deaths,A450))*(1-POWER(1-INDEX(LapseRate,(DurationInforce+A450)),1/12))</f>
        <v>1.5130209671373917E-4</v>
      </c>
      <c r="E450" s="17" cm="1">
        <f t="array" ref="E450">INDEX(PolicyHoldersInforce,A450)*(1-POWER(1-INDEX(Qx,INDEX(Age,A450),Gender+1),1/12))</f>
        <v>4.4036881237586282E-6</v>
      </c>
      <c r="F450" s="18" cm="1">
        <f t="array" ref="F450">INDEX(Deaths,A450)*SumAssured</f>
        <v>2.201844061879314</v>
      </c>
      <c r="G450" s="18" cm="1">
        <f t="array" ref="G450">INDEX(PolicyHoldersInforce,A450)*Premium</f>
        <v>0.77214491013814202</v>
      </c>
      <c r="H450" s="18" cm="1">
        <f t="array" ref="H450">INDEX(PolicyHoldersInforce,A450)*(Expense*(IF(A450=1,1,POWER(1+INDEX(Inflation,A450-1),(A450-1)/12))))</f>
        <v>0.53505832282275256</v>
      </c>
      <c r="I450" s="18" cm="1">
        <f t="array" ref="I450">INDEX(PremiumsReceived,A450)-INDEX(ExpensesPaid,A450)-INDEX(DeathBenefitsPaid,A450)</f>
        <v>-1.9647574745639247</v>
      </c>
      <c r="J450" s="18" cm="1">
        <f t="array" ref="J450">IF(A450=MaxT,INDEX(NetCF,A450),INDEX(NetCF,A450)+(INDEX(BEL,(A450+1))*(1/POWER(1+INDEX(Yield,A450),1/12))))</f>
        <v>-372.14816548293209</v>
      </c>
      <c r="K450" s="18"/>
    </row>
    <row r="451" spans="1:11" x14ac:dyDescent="0.2">
      <c r="A451" s="5">
        <v>450</v>
      </c>
      <c r="B451" s="16">
        <f t="shared" si="7"/>
        <v>59</v>
      </c>
      <c r="C451" s="17" cm="1">
        <f t="array" ref="C451">IF(A451=1,1,INDEX(PolicyHoldersInforce,(A451-1))-INDEX(Deaths,(A451-1))-INDEX(Lapses,(A451-1)))</f>
        <v>1.7156960361757612E-2</v>
      </c>
      <c r="D451" s="17" cm="1">
        <f t="array" ref="D451">(INDEX(PolicyHoldersInforce,A451)-INDEX(Deaths,A451))*(1-POWER(1-INDEX(LapseRate,(DurationInforce+A451)),1/12))</f>
        <v>1.499413235366393E-4</v>
      </c>
      <c r="E451" s="17" cm="1">
        <f t="array" ref="E451">INDEX(PolicyHoldersInforce,A451)*(1-POWER(1-INDEX(Qx,INDEX(Age,A451),Gender+1),1/12))</f>
        <v>4.3640824553027464E-6</v>
      </c>
      <c r="F451" s="18" cm="1">
        <f t="array" ref="F451">INDEX(Deaths,A451)*SumAssured</f>
        <v>2.1820412276513732</v>
      </c>
      <c r="G451" s="18" cm="1">
        <f t="array" ref="G451">INDEX(PolicyHoldersInforce,A451)*Premium</f>
        <v>0.76520043213438949</v>
      </c>
      <c r="H451" s="18" cm="1">
        <f t="array" ref="H451">INDEX(PolicyHoldersInforce,A451)*(Expense*(IF(A451=1,1,POWER(1+INDEX(Inflation,A451-1),(A451-1)/12))))</f>
        <v>0.53240643064637583</v>
      </c>
      <c r="I451" s="18" cm="1">
        <f t="array" ref="I451">INDEX(PremiumsReceived,A451)-INDEX(ExpensesPaid,A451)-INDEX(DeathBenefitsPaid,A451)</f>
        <v>-1.9492472261633595</v>
      </c>
      <c r="J451" s="18" cm="1">
        <f t="array" ref="J451">IF(A451=MaxT,INDEX(NetCF,A451),INDEX(NetCF,A451)+(INDEX(BEL,(A451+1))*(1/POWER(1+INDEX(Yield,A451),1/12))))</f>
        <v>-371.98529446529994</v>
      </c>
      <c r="K451" s="18"/>
    </row>
    <row r="452" spans="1:11" x14ac:dyDescent="0.2">
      <c r="A452" s="5">
        <v>451</v>
      </c>
      <c r="B452" s="16">
        <f t="shared" si="7"/>
        <v>59</v>
      </c>
      <c r="C452" s="17" cm="1">
        <f t="array" ref="C452">IF(A452=1,1,INDEX(PolicyHoldersInforce,(A452-1))-INDEX(Deaths,(A452-1))-INDEX(Lapses,(A452-1)))</f>
        <v>1.700265495576567E-2</v>
      </c>
      <c r="D452" s="17" cm="1">
        <f t="array" ref="D452">(INDEX(PolicyHoldersInforce,A452)-INDEX(Deaths,A452))*(1-POWER(1-INDEX(LapseRate,(DurationInforce+A452)),1/12))</f>
        <v>1.4859278881280434E-4</v>
      </c>
      <c r="E452" s="17" cm="1">
        <f t="array" ref="E452">INDEX(PolicyHoldersInforce,A452)*(1-POWER(1-INDEX(Qx,INDEX(Age,A452),Gender+1),1/12))</f>
        <v>4.3248329903130855E-6</v>
      </c>
      <c r="F452" s="18" cm="1">
        <f t="array" ref="F452">INDEX(Deaths,A452)*SumAssured</f>
        <v>2.1624164951565428</v>
      </c>
      <c r="G452" s="18" cm="1">
        <f t="array" ref="G452">INDEX(PolicyHoldersInforce,A452)*Premium</f>
        <v>0.75831841102714892</v>
      </c>
      <c r="H452" s="18" cm="1">
        <f t="array" ref="H452">INDEX(PolicyHoldersInforce,A452)*(Expense*(IF(A452=1,1,POWER(1+INDEX(Inflation,A452-1),(A452-1)/12))))</f>
        <v>0.52976768195700852</v>
      </c>
      <c r="I452" s="18" cm="1">
        <f t="array" ref="I452">INDEX(PremiumsReceived,A452)-INDEX(ExpensesPaid,A452)-INDEX(DeathBenefitsPaid,A452)</f>
        <v>-1.9338657660864023</v>
      </c>
      <c r="J452" s="18" cm="1">
        <f t="array" ref="J452">IF(A452=MaxT,INDEX(NetCF,A452),INDEX(NetCF,A452)+(INDEX(BEL,(A452+1))*(1/POWER(1+INDEX(Yield,A452),1/12))))</f>
        <v>-371.83721641007276</v>
      </c>
      <c r="K452" s="18"/>
    </row>
    <row r="453" spans="1:11" x14ac:dyDescent="0.2">
      <c r="A453" s="5">
        <v>452</v>
      </c>
      <c r="B453" s="16">
        <f t="shared" si="7"/>
        <v>59</v>
      </c>
      <c r="C453" s="17" cm="1">
        <f t="array" ref="C453">IF(A453=1,1,INDEX(PolicyHoldersInforce,(A453-1))-INDEX(Deaths,(A453-1))-INDEX(Lapses,(A453-1)))</f>
        <v>1.6849737333962556E-2</v>
      </c>
      <c r="D453" s="17" cm="1">
        <f t="array" ref="D453">(INDEX(PolicyHoldersInforce,A453)-INDEX(Deaths,A453))*(1-POWER(1-INDEX(LapseRate,(DurationInforce+A453)),1/12))</f>
        <v>1.4725638247264973E-4</v>
      </c>
      <c r="E453" s="17" cm="1">
        <f t="array" ref="E453">INDEX(PolicyHoldersInforce,A453)*(1-POWER(1-INDEX(Qx,INDEX(Age,A453),Gender+1),1/12))</f>
        <v>4.2859365251848524E-6</v>
      </c>
      <c r="F453" s="18" cm="1">
        <f t="array" ref="F453">INDEX(Deaths,A453)*SumAssured</f>
        <v>2.1429682625924262</v>
      </c>
      <c r="G453" s="18" cm="1">
        <f t="array" ref="G453">INDEX(PolicyHoldersInforce,A453)*Premium</f>
        <v>0.75149828509473005</v>
      </c>
      <c r="H453" s="18" cm="1">
        <f t="array" ref="H453">INDEX(PolicyHoldersInforce,A453)*(Expense*(IF(A453=1,1,POWER(1+INDEX(Inflation,A453-1),(A453-1)/12))))</f>
        <v>0.52714201161201268</v>
      </c>
      <c r="I453" s="18" cm="1">
        <f t="array" ref="I453">INDEX(PremiumsReceived,A453)-INDEX(ExpensesPaid,A453)-INDEX(DeathBenefitsPaid,A453)</f>
        <v>-1.9186119891097089</v>
      </c>
      <c r="J453" s="18" cm="1">
        <f t="array" ref="J453">IF(A453=MaxT,INDEX(NetCF,A453),INDEX(NetCF,A453)+(INDEX(BEL,(A453+1))*(1/POWER(1+INDEX(Yield,A453),1/12))))</f>
        <v>-371.70387390753581</v>
      </c>
      <c r="K453" s="18"/>
    </row>
    <row r="454" spans="1:11" x14ac:dyDescent="0.2">
      <c r="A454" s="5">
        <v>453</v>
      </c>
      <c r="B454" s="16">
        <f t="shared" si="7"/>
        <v>59</v>
      </c>
      <c r="C454" s="17" cm="1">
        <f t="array" ref="C454">IF(A454=1,1,INDEX(PolicyHoldersInforce,(A454-1))-INDEX(Deaths,(A454-1))-INDEX(Lapses,(A454-1)))</f>
        <v>1.6698195014964723E-2</v>
      </c>
      <c r="D454" s="17" cm="1">
        <f t="array" ref="D454">(INDEX(PolicyHoldersInforce,A454)-INDEX(Deaths,A454))*(1-POWER(1-INDEX(LapseRate,(DurationInforce+A454)),1/12))</f>
        <v>1.4593199543652913E-4</v>
      </c>
      <c r="E454" s="17" cm="1">
        <f t="array" ref="E454">INDEX(PolicyHoldersInforce,A454)*(1-POWER(1-INDEX(Qx,INDEX(Age,A454),Gender+1),1/12))</f>
        <v>4.2473898851256699E-6</v>
      </c>
      <c r="F454" s="18" cm="1">
        <f t="array" ref="F454">INDEX(Deaths,A454)*SumAssured</f>
        <v>2.1236949425628349</v>
      </c>
      <c r="G454" s="18" cm="1">
        <f t="array" ref="G454">INDEX(PolicyHoldersInforce,A454)*Premium</f>
        <v>0.74473949766742664</v>
      </c>
      <c r="H454" s="18" cm="1">
        <f t="array" ref="H454">INDEX(PolicyHoldersInforce,A454)*(Expense*(IF(A454=1,1,POWER(1+INDEX(Inflation,A454-1),(A454-1)/12))))</f>
        <v>0.52452935479161522</v>
      </c>
      <c r="I454" s="18" cm="1">
        <f t="array" ref="I454">INDEX(PremiumsReceived,A454)-INDEX(ExpensesPaid,A454)-INDEX(DeathBenefitsPaid,A454)</f>
        <v>-1.9034847996870234</v>
      </c>
      <c r="J454" s="18" cm="1">
        <f t="array" ref="J454">IF(A454=MaxT,INDEX(NetCF,A454),INDEX(NetCF,A454)+(INDEX(BEL,(A454+1))*(1/POWER(1+INDEX(Yield,A454),1/12))))</f>
        <v>-371.58521037913266</v>
      </c>
      <c r="K454" s="18"/>
    </row>
    <row r="455" spans="1:11" x14ac:dyDescent="0.2">
      <c r="A455" s="5">
        <v>454</v>
      </c>
      <c r="B455" s="16">
        <f t="shared" si="7"/>
        <v>59</v>
      </c>
      <c r="C455" s="17" cm="1">
        <f t="array" ref="C455">IF(A455=1,1,INDEX(PolicyHoldersInforce,(A455-1))-INDEX(Deaths,(A455-1))-INDEX(Lapses,(A455-1)))</f>
        <v>1.6548015629643066E-2</v>
      </c>
      <c r="D455" s="17" cm="1">
        <f t="array" ref="D455">(INDEX(PolicyHoldersInforce,A455)-INDEX(Deaths,A455))*(1-POWER(1-INDEX(LapseRate,(DurationInforce+A455)),1/12))</f>
        <v>1.4461951960583125E-4</v>
      </c>
      <c r="E455" s="17" cm="1">
        <f t="array" ref="E455">INDEX(PolicyHoldersInforce,A455)*(1-POWER(1-INDEX(Qx,INDEX(Age,A455),Gender+1),1/12))</f>
        <v>4.20918992389645E-6</v>
      </c>
      <c r="F455" s="18" cm="1">
        <f t="array" ref="F455">INDEX(Deaths,A455)*SumAssured</f>
        <v>2.1045949619482252</v>
      </c>
      <c r="G455" s="18" cm="1">
        <f t="array" ref="G455">INDEX(PolicyHoldersInforce,A455)*Premium</f>
        <v>0.73804149708208078</v>
      </c>
      <c r="H455" s="18" cm="1">
        <f t="array" ref="H455">INDEX(PolicyHoldersInforce,A455)*(Expense*(IF(A455=1,1,POWER(1+INDEX(Inflation,A455-1),(A455-1)/12))))</f>
        <v>0.52192964699730715</v>
      </c>
      <c r="I455" s="18" cm="1">
        <f t="array" ref="I455">INDEX(PremiumsReceived,A455)-INDEX(ExpensesPaid,A455)-INDEX(DeathBenefitsPaid,A455)</f>
        <v>-1.8884831118634515</v>
      </c>
      <c r="J455" s="18" cm="1">
        <f t="array" ref="J455">IF(A455=MaxT,INDEX(NetCF,A455),INDEX(NetCF,A455)+(INDEX(BEL,(A455+1))*(1/POWER(1+INDEX(Yield,A455),1/12))))</f>
        <v>-371.48117007178689</v>
      </c>
      <c r="K455" s="18"/>
    </row>
    <row r="456" spans="1:11" x14ac:dyDescent="0.2">
      <c r="A456" s="5">
        <v>455</v>
      </c>
      <c r="B456" s="16">
        <f t="shared" si="7"/>
        <v>59</v>
      </c>
      <c r="C456" s="17" cm="1">
        <f t="array" ref="C456">IF(A456=1,1,INDEX(PolicyHoldersInforce,(A456-1))-INDEX(Deaths,(A456-1))-INDEX(Lapses,(A456-1)))</f>
        <v>1.6399186920113336E-2</v>
      </c>
      <c r="D456" s="17" cm="1">
        <f t="array" ref="D456">(INDEX(PolicyHoldersInforce,A456)-INDEX(Deaths,A456))*(1-POWER(1-INDEX(LapseRate,(DurationInforce+A456)),1/12))</f>
        <v>1.4331884785415673E-4</v>
      </c>
      <c r="E456" s="17" cm="1">
        <f t="array" ref="E456">INDEX(PolicyHoldersInforce,A456)*(1-POWER(1-INDEX(Qx,INDEX(Age,A456),Gender+1),1/12))</f>
        <v>4.1713335235545948E-6</v>
      </c>
      <c r="F456" s="18" cm="1">
        <f t="array" ref="F456">INDEX(Deaths,A456)*SumAssured</f>
        <v>2.0856667617772975</v>
      </c>
      <c r="G456" s="18" cm="1">
        <f t="array" ref="G456">INDEX(PolicyHoldersInforce,A456)*Premium</f>
        <v>0.73140373663705482</v>
      </c>
      <c r="H456" s="18" cm="1">
        <f t="array" ref="H456">INDEX(PolicyHoldersInforce,A456)*(Expense*(IF(A456=1,1,POWER(1+INDEX(Inflation,A456-1),(A456-1)/12))))</f>
        <v>0.51934282405025123</v>
      </c>
      <c r="I456" s="18" cm="1">
        <f t="array" ref="I456">INDEX(PremiumsReceived,A456)-INDEX(ExpensesPaid,A456)-INDEX(DeathBenefitsPaid,A456)</f>
        <v>-1.8736058491904939</v>
      </c>
      <c r="J456" s="18" cm="1">
        <f t="array" ref="J456">IF(A456=MaxT,INDEX(NetCF,A456),INDEX(NetCF,A456)+(INDEX(BEL,(A456+1))*(1/POWER(1+INDEX(Yield,A456),1/12))))</f>
        <v>-371.39169805228187</v>
      </c>
      <c r="K456" s="18"/>
    </row>
    <row r="457" spans="1:11" x14ac:dyDescent="0.2">
      <c r="A457" s="5">
        <v>456</v>
      </c>
      <c r="B457" s="16">
        <f t="shared" si="7"/>
        <v>60</v>
      </c>
      <c r="C457" s="17" cm="1">
        <f t="array" ref="C457">IF(A457=1,1,INDEX(PolicyHoldersInforce,(A457-1))-INDEX(Deaths,(A457-1))-INDEX(Lapses,(A457-1)))</f>
        <v>1.6251696738735624E-2</v>
      </c>
      <c r="D457" s="17" cm="1">
        <f t="array" ref="D457">(INDEX(PolicyHoldersInforce,A457)-INDEX(Deaths,A457))*(1-POWER(1-INDEX(LapseRate,(DurationInforce+A457)),1/12))</f>
        <v>1.4202571660257957E-4</v>
      </c>
      <c r="E457" s="17" cm="1">
        <f t="array" ref="E457">INDEX(PolicyHoldersInforce,A457)*(1-POWER(1-INDEX(Qx,INDEX(Age,A457),Gender+1),1/12))</f>
        <v>4.6094068209570549E-6</v>
      </c>
      <c r="F457" s="18" cm="1">
        <f t="array" ref="F457">INDEX(Deaths,A457)*SumAssured</f>
        <v>2.3047034104785276</v>
      </c>
      <c r="G457" s="18" cm="1">
        <f t="array" ref="G457">INDEX(PolicyHoldersInforce,A457)*Premium</f>
        <v>0.72482567454760882</v>
      </c>
      <c r="H457" s="18" cm="1">
        <f t="array" ref="H457">INDEX(PolicyHoldersInforce,A457)*(Expense*(IF(A457=1,1,POWER(1+INDEX(Inflation,A457-1),(A457-1)/12))))</f>
        <v>0.51676882208969777</v>
      </c>
      <c r="I457" s="18" cm="1">
        <f t="array" ref="I457">INDEX(PremiumsReceived,A457)-INDEX(ExpensesPaid,A457)-INDEX(DeathBenefitsPaid,A457)</f>
        <v>-2.0966465580206166</v>
      </c>
      <c r="J457" s="18" cm="1">
        <f t="array" ref="J457">IF(A457=MaxT,INDEX(NetCF,A457),INDEX(NetCF,A457)+(INDEX(BEL,(A457+1))*(1/POWER(1+INDEX(Yield,A457),1/12))))</f>
        <v>-371.31674020169902</v>
      </c>
      <c r="K457" s="18"/>
    </row>
    <row r="458" spans="1:11" x14ac:dyDescent="0.2">
      <c r="A458" s="5">
        <v>457</v>
      </c>
      <c r="B458" s="16">
        <f t="shared" si="7"/>
        <v>60</v>
      </c>
      <c r="C458" s="17" cm="1">
        <f t="array" ref="C458">IF(A458=1,1,INDEX(PolicyHoldersInforce,(A458-1))-INDEX(Deaths,(A458-1))-INDEX(Lapses,(A458-1)))</f>
        <v>1.6105061615312086E-2</v>
      </c>
      <c r="D458" s="17" cm="1">
        <f t="array" ref="D458">(INDEX(PolicyHoldersInforce,A458)-INDEX(Deaths,A458))*(1-POWER(1-INDEX(LapseRate,(DurationInforce+A458)),1/12))</f>
        <v>1.4074425296108192E-4</v>
      </c>
      <c r="E458" s="17" cm="1">
        <f t="array" ref="E458">INDEX(PolicyHoldersInforce,A458)*(1-POWER(1-INDEX(Qx,INDEX(Age,A458),Gender+1),1/12))</f>
        <v>4.5678172596351694E-6</v>
      </c>
      <c r="F458" s="18" cm="1">
        <f t="array" ref="F458">INDEX(Deaths,A458)*SumAssured</f>
        <v>2.2839086298175846</v>
      </c>
      <c r="G458" s="18" cm="1">
        <f t="array" ref="G458">INDEX(PolicyHoldersInforce,A458)*Premium</f>
        <v>0.71828574804291911</v>
      </c>
      <c r="H458" s="18" cm="1">
        <f t="array" ref="H458">INDEX(PolicyHoldersInforce,A458)*(Expense*(IF(A458=1,1,POWER(1+INDEX(Inflation,A458-1),(A458-1)/12))))</f>
        <v>0.51419252598580067</v>
      </c>
      <c r="I458" s="18" cm="1">
        <f t="array" ref="I458">INDEX(PremiumsReceived,A458)-INDEX(ExpensesPaid,A458)-INDEX(DeathBenefitsPaid,A458)</f>
        <v>-2.0798154077604663</v>
      </c>
      <c r="J458" s="18" cm="1">
        <f t="array" ref="J458">IF(A458=MaxT,INDEX(NetCF,A458),INDEX(NetCF,A458)+(INDEX(BEL,(A458+1))*(1/POWER(1+INDEX(Yield,A458),1/12))))</f>
        <v>-371.0172911192297</v>
      </c>
      <c r="K458" s="18"/>
    </row>
    <row r="459" spans="1:11" x14ac:dyDescent="0.2">
      <c r="A459" s="5">
        <v>458</v>
      </c>
      <c r="B459" s="16">
        <f t="shared" si="7"/>
        <v>60</v>
      </c>
      <c r="C459" s="17" cm="1">
        <f t="array" ref="C459">IF(A459=1,1,INDEX(PolicyHoldersInforce,(A459-1))-INDEX(Deaths,(A459-1))-INDEX(Lapses,(A459-1)))</f>
        <v>1.595974954509137E-2</v>
      </c>
      <c r="D459" s="17" cm="1">
        <f t="array" ref="D459">(INDEX(PolicyHoldersInforce,A459)-INDEX(Deaths,A459))*(1-POWER(1-INDEX(LapseRate,(DurationInforce+A459)),1/12))</f>
        <v>1.3947435165564403E-4</v>
      </c>
      <c r="E459" s="17" cm="1">
        <f t="array" ref="E459">INDEX(PolicyHoldersInforce,A459)*(1-POWER(1-INDEX(Qx,INDEX(Age,A459),Gender+1),1/12))</f>
        <v>4.5266029508518719E-6</v>
      </c>
      <c r="F459" s="18" cm="1">
        <f t="array" ref="F459">INDEX(Deaths,A459)*SumAssured</f>
        <v>2.2633014754259362</v>
      </c>
      <c r="G459" s="18" cm="1">
        <f t="array" ref="G459">INDEX(PolicyHoldersInforce,A459)*Premium</f>
        <v>0.71180482971107517</v>
      </c>
      <c r="H459" s="18" cm="1">
        <f t="array" ref="H459">INDEX(PolicyHoldersInforce,A459)*(Expense*(IF(A459=1,1,POWER(1+INDEX(Inflation,A459-1),(A459-1)/12))))</f>
        <v>0.51162907373263911</v>
      </c>
      <c r="I459" s="18" cm="1">
        <f t="array" ref="I459">INDEX(PremiumsReceived,A459)-INDEX(ExpensesPaid,A459)-INDEX(DeathBenefitsPaid,A459)</f>
        <v>-2.0631257194475001</v>
      </c>
      <c r="J459" s="18" cm="1">
        <f t="array" ref="J459">IF(A459=MaxT,INDEX(NetCF,A459),INDEX(NetCF,A459)+(INDEX(BEL,(A459+1))*(1/POWER(1+INDEX(Yield,A459),1/12))))</f>
        <v>-370.73329752994482</v>
      </c>
      <c r="K459" s="18"/>
    </row>
    <row r="460" spans="1:11" x14ac:dyDescent="0.2">
      <c r="A460" s="5">
        <v>459</v>
      </c>
      <c r="B460" s="16">
        <f t="shared" si="7"/>
        <v>60</v>
      </c>
      <c r="C460" s="17" cm="1">
        <f t="array" ref="C460">IF(A460=1,1,INDEX(PolicyHoldersInforce,(A460-1))-INDEX(Deaths,(A460-1))-INDEX(Lapses,(A460-1)))</f>
        <v>1.5815748590484877E-2</v>
      </c>
      <c r="D460" s="17" cm="1">
        <f t="array" ref="D460">(INDEX(PolicyHoldersInforce,A460)-INDEX(Deaths,A460))*(1-POWER(1-INDEX(LapseRate,(DurationInforce+A460)),1/12))</f>
        <v>1.3821590836210802E-4</v>
      </c>
      <c r="E460" s="17" cm="1">
        <f t="array" ref="E460">INDEX(PolicyHoldersInforce,A460)*(1-POWER(1-INDEX(Qx,INDEX(Age,A460),Gender+1),1/12))</f>
        <v>4.4857605087943947E-6</v>
      </c>
      <c r="F460" s="18" cm="1">
        <f t="array" ref="F460">INDEX(Deaths,A460)*SumAssured</f>
        <v>2.2428802543971975</v>
      </c>
      <c r="G460" s="18" cm="1">
        <f t="array" ref="G460">INDEX(PolicyHoldersInforce,A460)*Premium</f>
        <v>0.70538238713562551</v>
      </c>
      <c r="H460" s="18" cm="1">
        <f t="array" ref="H460">INDEX(PolicyHoldersInforce,A460)*(Expense*(IF(A460=1,1,POWER(1+INDEX(Inflation,A460-1),(A460-1)/12))))</f>
        <v>0.50907840129855653</v>
      </c>
      <c r="I460" s="18" cm="1">
        <f t="array" ref="I460">INDEX(PremiumsReceived,A460)-INDEX(ExpensesPaid,A460)-INDEX(DeathBenefitsPaid,A460)</f>
        <v>-2.0465762685601288</v>
      </c>
      <c r="J460" s="18" cm="1">
        <f t="array" ref="J460">IF(A460=MaxT,INDEX(NetCF,A460),INDEX(NetCF,A460)+(INDEX(BEL,(A460+1))*(1/POWER(1+INDEX(Yield,A460),1/12))))</f>
        <v>-370.4646925137186</v>
      </c>
      <c r="K460" s="18"/>
    </row>
    <row r="461" spans="1:11" x14ac:dyDescent="0.2">
      <c r="A461" s="5">
        <v>460</v>
      </c>
      <c r="B461" s="16">
        <f t="shared" si="7"/>
        <v>60</v>
      </c>
      <c r="C461" s="17" cm="1">
        <f t="array" ref="C461">IF(A461=1,1,INDEX(PolicyHoldersInforce,(A461-1))-INDEX(Deaths,(A461-1))-INDEX(Lapses,(A461-1)))</f>
        <v>1.5673046921613976E-2</v>
      </c>
      <c r="D461" s="17" cm="1">
        <f t="array" ref="D461">(INDEX(PolicyHoldersInforce,A461)-INDEX(Deaths,A461))*(1-POWER(1-INDEX(LapseRate,(DurationInforce+A461)),1/12))</f>
        <v>1.3696881969760768E-4</v>
      </c>
      <c r="E461" s="17" cm="1">
        <f t="array" ref="E461">INDEX(PolicyHoldersInforce,A461)*(1-POWER(1-INDEX(Qx,INDEX(Age,A461),Gender+1),1/12))</f>
        <v>4.4452865781993389E-6</v>
      </c>
      <c r="F461" s="18" cm="1">
        <f t="array" ref="F461">INDEX(Deaths,A461)*SumAssured</f>
        <v>2.2226432890996692</v>
      </c>
      <c r="G461" s="18" cm="1">
        <f t="array" ref="G461">INDEX(PolicyHoldersInforce,A461)*Premium</f>
        <v>0.69901789270398329</v>
      </c>
      <c r="H461" s="18" cm="1">
        <f t="array" ref="H461">INDEX(PolicyHoldersInforce,A461)*(Expense*(IF(A461=1,1,POWER(1+INDEX(Inflation,A461-1),(A461-1)/12))))</f>
        <v>0.50654044497112238</v>
      </c>
      <c r="I461" s="18" cm="1">
        <f t="array" ref="I461">INDEX(PremiumsReceived,A461)-INDEX(ExpensesPaid,A461)-INDEX(DeathBenefitsPaid,A461)</f>
        <v>-2.0301658413668084</v>
      </c>
      <c r="J461" s="18" cm="1">
        <f t="array" ref="J461">IF(A461=MaxT,INDEX(NetCF,A461),INDEX(NetCF,A461)+(INDEX(BEL,(A461+1))*(1/POWER(1+INDEX(Yield,A461),1/12))))</f>
        <v>-370.21141005517023</v>
      </c>
      <c r="K461" s="18"/>
    </row>
    <row r="462" spans="1:11" x14ac:dyDescent="0.2">
      <c r="A462" s="5">
        <v>461</v>
      </c>
      <c r="B462" s="16">
        <f t="shared" si="7"/>
        <v>60</v>
      </c>
      <c r="C462" s="17" cm="1">
        <f t="array" ref="C462">IF(A462=1,1,INDEX(PolicyHoldersInforce,(A462-1))-INDEX(Deaths,(A462-1))-INDEX(Lapses,(A462-1)))</f>
        <v>1.5531632815338167E-2</v>
      </c>
      <c r="D462" s="17" cm="1">
        <f t="array" ref="D462">(INDEX(PolicyHoldersInforce,A462)-INDEX(Deaths,A462))*(1-POWER(1-INDEX(LapseRate,(DurationInforce+A462)),1/12))</f>
        <v>1.3573298321207546E-4</v>
      </c>
      <c r="E462" s="17" cm="1">
        <f t="array" ref="E462">INDEX(PolicyHoldersInforce,A462)*(1-POWER(1-INDEX(Qx,INDEX(Age,A462),Gender+1),1/12))</f>
        <v>4.405177834077033E-6</v>
      </c>
      <c r="F462" s="18" cm="1">
        <f t="array" ref="F462">INDEX(Deaths,A462)*SumAssured</f>
        <v>2.2025889170385167</v>
      </c>
      <c r="G462" s="18" cm="1">
        <f t="array" ref="G462">INDEX(PolicyHoldersInforce,A462)*Premium</f>
        <v>0.69271082356408231</v>
      </c>
      <c r="H462" s="18" cm="1">
        <f t="array" ref="H462">INDEX(PolicyHoldersInforce,A462)*(Expense*(IF(A462=1,1,POWER(1+INDEX(Inflation,A462-1),(A462-1)/12))))</f>
        <v>0.50401514135553671</v>
      </c>
      <c r="I462" s="18" cm="1">
        <f t="array" ref="I462">INDEX(PremiumsReceived,A462)-INDEX(ExpensesPaid,A462)-INDEX(DeathBenefitsPaid,A462)</f>
        <v>-2.013893234829971</v>
      </c>
      <c r="J462" s="18" cm="1">
        <f t="array" ref="J462">IF(A462=MaxT,INDEX(NetCF,A462),INDEX(NetCF,A462)+(INDEX(BEL,(A462+1))*(1/POWER(1+INDEX(Yield,A462),1/12))))</f>
        <v>-369.97338503722506</v>
      </c>
      <c r="K462" s="18"/>
    </row>
    <row r="463" spans="1:11" x14ac:dyDescent="0.2">
      <c r="A463" s="5">
        <v>462</v>
      </c>
      <c r="B463" s="16">
        <f t="shared" si="7"/>
        <v>60</v>
      </c>
      <c r="C463" s="17" cm="1">
        <f t="array" ref="C463">IF(A463=1,1,INDEX(PolicyHoldersInforce,(A463-1))-INDEX(Deaths,(A463-1))-INDEX(Lapses,(A463-1)))</f>
        <v>1.5391494654292015E-2</v>
      </c>
      <c r="D463" s="17" cm="1">
        <f t="array" ref="D463">(INDEX(PolicyHoldersInforce,A463)-INDEX(Deaths,A463))*(1-POWER(1-INDEX(LapseRate,(DurationInforce+A463)),1/12))</f>
        <v>1.345082973798258E-4</v>
      </c>
      <c r="E463" s="17" cm="1">
        <f t="array" ref="E463">INDEX(PolicyHoldersInforce,A463)*(1-POWER(1-INDEX(Qx,INDEX(Age,A463),Gender+1),1/12))</f>
        <v>4.3654309814383855E-6</v>
      </c>
      <c r="F463" s="18" cm="1">
        <f t="array" ref="F463">INDEX(Deaths,A463)*SumAssured</f>
        <v>2.1827154907191928</v>
      </c>
      <c r="G463" s="18" cm="1">
        <f t="array" ref="G463">INDEX(PolicyHoldersInforce,A463)*Premium</f>
        <v>0.68646066158142394</v>
      </c>
      <c r="H463" s="18" cm="1">
        <f t="array" ref="H463">INDEX(PolicyHoldersInforce,A463)*(Expense*(IF(A463=1,1,POWER(1+INDEX(Inflation,A463-1),(A463-1)/12))))</f>
        <v>0.50150242737304773</v>
      </c>
      <c r="I463" s="18" cm="1">
        <f t="array" ref="I463">INDEX(PremiumsReceived,A463)-INDEX(ExpensesPaid,A463)-INDEX(DeathBenefitsPaid,A463)</f>
        <v>-1.9977572565108166</v>
      </c>
      <c r="J463" s="18" cm="1">
        <f t="array" ref="J463">IF(A463=MaxT,INDEX(NetCF,A463),INDEX(NetCF,A463)+(INDEX(BEL,(A463+1))*(1/POWER(1+INDEX(Yield,A463),1/12))))</f>
        <v>-369.75055323474118</v>
      </c>
      <c r="K463" s="18"/>
    </row>
    <row r="464" spans="1:11" x14ac:dyDescent="0.2">
      <c r="A464" s="5">
        <v>463</v>
      </c>
      <c r="B464" s="16">
        <f t="shared" si="7"/>
        <v>60</v>
      </c>
      <c r="C464" s="17" cm="1">
        <f t="array" ref="C464">IF(A464=1,1,INDEX(PolicyHoldersInforce,(A464-1))-INDEX(Deaths,(A464-1))-INDEX(Lapses,(A464-1)))</f>
        <v>1.525262092593075E-2</v>
      </c>
      <c r="D464" s="17" cm="1">
        <f t="array" ref="D464">(INDEX(PolicyHoldersInforce,A464)-INDEX(Deaths,A464))*(1-POWER(1-INDEX(LapseRate,(DurationInforce+A464)),1/12))</f>
        <v>1.3329466159121489E-4</v>
      </c>
      <c r="E464" s="17" cm="1">
        <f t="array" ref="E464">INDEX(PolicyHoldersInforce,A464)*(1-POWER(1-INDEX(Qx,INDEX(Age,A464),Gender+1),1/12))</f>
        <v>4.3260427550241904E-6</v>
      </c>
      <c r="F464" s="18" cm="1">
        <f t="array" ref="F464">INDEX(Deaths,A464)*SumAssured</f>
        <v>2.163021377512095</v>
      </c>
      <c r="G464" s="18" cm="1">
        <f t="array" ref="G464">INDEX(PolicyHoldersInforce,A464)*Premium</f>
        <v>0.68026689329651147</v>
      </c>
      <c r="H464" s="18" cm="1">
        <f t="array" ref="H464">INDEX(PolicyHoldersInforce,A464)*(Expense*(IF(A464=1,1,POWER(1+INDEX(Inflation,A464-1),(A464-1)/12))))</f>
        <v>0.49900224025937651</v>
      </c>
      <c r="I464" s="18" cm="1">
        <f t="array" ref="I464">INDEX(PremiumsReceived,A464)-INDEX(ExpensesPaid,A464)-INDEX(DeathBenefitsPaid,A464)</f>
        <v>-1.9817567244749601</v>
      </c>
      <c r="J464" s="18" cm="1">
        <f t="array" ref="J464">IF(A464=MaxT,INDEX(NetCF,A464),INDEX(NetCF,A464)+(INDEX(BEL,(A464+1))*(1/POWER(1+INDEX(Yield,A464),1/12))))</f>
        <v>-369.54285130820068</v>
      </c>
      <c r="K464" s="18"/>
    </row>
    <row r="465" spans="1:11" x14ac:dyDescent="0.2">
      <c r="A465" s="5">
        <v>464</v>
      </c>
      <c r="B465" s="16">
        <f t="shared" si="7"/>
        <v>60</v>
      </c>
      <c r="C465" s="17" cm="1">
        <f t="array" ref="C465">IF(A465=1,1,INDEX(PolicyHoldersInforce,(A465-1))-INDEX(Deaths,(A465-1))-INDEX(Lapses,(A465-1)))</f>
        <v>1.5115000221584511E-2</v>
      </c>
      <c r="D465" s="17" cm="1">
        <f t="array" ref="D465">(INDEX(PolicyHoldersInforce,A465)-INDEX(Deaths,A465))*(1-POWER(1-INDEX(LapseRate,(DurationInforce+A465)),1/12))</f>
        <v>1.3209197614437538E-4</v>
      </c>
      <c r="E465" s="17" cm="1">
        <f t="array" ref="E465">INDEX(PolicyHoldersInforce,A465)*(1-POWER(1-INDEX(Qx,INDEX(Age,A465),Gender+1),1/12))</f>
        <v>4.2870099190368865E-6</v>
      </c>
      <c r="F465" s="18" cm="1">
        <f t="array" ref="F465">INDEX(Deaths,A465)*SumAssured</f>
        <v>2.1435049595184434</v>
      </c>
      <c r="G465" s="18" cm="1">
        <f t="array" ref="G465">INDEX(PolicyHoldersInforce,A465)*Premium</f>
        <v>0.67412900988266922</v>
      </c>
      <c r="H465" s="18" cm="1">
        <f t="array" ref="H465">INDEX(PolicyHoldersInforce,A465)*(Expense*(IF(A465=1,1,POWER(1+INDEX(Inflation,A465-1),(A465-1)/12))))</f>
        <v>0.49651451756314813</v>
      </c>
      <c r="I465" s="18" cm="1">
        <f t="array" ref="I465">INDEX(PremiumsReceived,A465)-INDEX(ExpensesPaid,A465)-INDEX(DeathBenefitsPaid,A465)</f>
        <v>-1.9658904671989224</v>
      </c>
      <c r="J465" s="18" cm="1">
        <f t="array" ref="J465">IF(A465=MaxT,INDEX(NetCF,A465),INDEX(NetCF,A465)+(INDEX(BEL,(A465+1))*(1/POWER(1+INDEX(Yield,A465),1/12))))</f>
        <v>-369.35021679746484</v>
      </c>
      <c r="K465" s="18"/>
    </row>
    <row r="466" spans="1:11" x14ac:dyDescent="0.2">
      <c r="A466" s="5">
        <v>465</v>
      </c>
      <c r="B466" s="16">
        <f t="shared" si="7"/>
        <v>60</v>
      </c>
      <c r="C466" s="17" cm="1">
        <f t="array" ref="C466">IF(A466=1,1,INDEX(PolicyHoldersInforce,(A466-1))-INDEX(Deaths,(A466-1))-INDEX(Lapses,(A466-1)))</f>
        <v>1.49786212355211E-2</v>
      </c>
      <c r="D466" s="17" cm="1">
        <f t="array" ref="D466">(INDEX(PolicyHoldersInforce,A466)-INDEX(Deaths,A466))*(1-POWER(1-INDEX(LapseRate,(DurationInforce+A466)),1/12))</f>
        <v>1.3090014223702572E-4</v>
      </c>
      <c r="E466" s="17" cm="1">
        <f t="array" ref="E466">INDEX(PolicyHoldersInforce,A466)*(1-POWER(1-INDEX(Qx,INDEX(Age,A466),Gender+1),1/12))</f>
        <v>4.2483292668747298E-6</v>
      </c>
      <c r="F466" s="18" cm="1">
        <f t="array" ref="F466">INDEX(Deaths,A466)*SumAssured</f>
        <v>2.1241646334373647</v>
      </c>
      <c r="G466" s="18" cm="1">
        <f t="array" ref="G466">INDEX(PolicyHoldersInforce,A466)*Premium</f>
        <v>0.66804650710424107</v>
      </c>
      <c r="H466" s="18" cm="1">
        <f t="array" ref="H466">INDEX(PolicyHoldersInforce,A466)*(Expense*(IF(A466=1,1,POWER(1+INDEX(Inflation,A466-1),(A466-1)/12))))</f>
        <v>0.49403919714433236</v>
      </c>
      <c r="I466" s="18" cm="1">
        <f t="array" ref="I466">INDEX(PremiumsReceived,A466)-INDEX(ExpensesPaid,A466)-INDEX(DeathBenefitsPaid,A466)</f>
        <v>-1.9501573234774561</v>
      </c>
      <c r="J466" s="18" cm="1">
        <f t="array" ref="J466">IF(A466=MaxT,INDEX(NetCF,A466),INDEX(NetCF,A466)+(INDEX(BEL,(A466+1))*(1/POWER(1+INDEX(Yield,A466),1/12))))</f>
        <v>-369.17258811559299</v>
      </c>
      <c r="K466" s="18"/>
    </row>
    <row r="467" spans="1:11" x14ac:dyDescent="0.2">
      <c r="A467" s="5">
        <v>466</v>
      </c>
      <c r="B467" s="16">
        <f t="shared" si="7"/>
        <v>60</v>
      </c>
      <c r="C467" s="17" cm="1">
        <f t="array" ref="C467">IF(A467=1,1,INDEX(PolicyHoldersInforce,(A467-1))-INDEX(Deaths,(A467-1))-INDEX(Lapses,(A467-1)))</f>
        <v>1.48434727640172E-2</v>
      </c>
      <c r="D467" s="17" cm="1">
        <f t="array" ref="D467">(INDEX(PolicyHoldersInforce,A467)-INDEX(Deaths,A467))*(1-POWER(1-INDEX(LapseRate,(DurationInforce+A467)),1/12))</f>
        <v>1.2971906195835336E-4</v>
      </c>
      <c r="E467" s="17" cm="1">
        <f t="array" ref="E467">INDEX(PolicyHoldersInforce,A467)*(1-POWER(1-INDEX(Qx,INDEX(Age,A467),Gender+1),1/12))</f>
        <v>4.2099976208683661E-6</v>
      </c>
      <c r="F467" s="18" cm="1">
        <f t="array" ref="F467">INDEX(Deaths,A467)*SumAssured</f>
        <v>2.104998810434183</v>
      </c>
      <c r="G467" s="18" cm="1">
        <f t="array" ref="G467">INDEX(PolicyHoldersInforce,A467)*Premium</f>
        <v>0.66201888527516717</v>
      </c>
      <c r="H467" s="18" cm="1">
        <f t="array" ref="H467">INDEX(PolicyHoldersInforce,A467)*(Expense*(IF(A467=1,1,POWER(1+INDEX(Inflation,A467-1),(A467-1)/12))))</f>
        <v>0.49157621717269212</v>
      </c>
      <c r="I467" s="18" cm="1">
        <f t="array" ref="I467">INDEX(PremiumsReceived,A467)-INDEX(ExpensesPaid,A467)-INDEX(DeathBenefitsPaid,A467)</f>
        <v>-1.9345561423317079</v>
      </c>
      <c r="J467" s="18" cm="1">
        <f t="array" ref="J467">IF(A467=MaxT,INDEX(NetCF,A467),INDEX(NetCF,A467)+(INDEX(BEL,(A467+1))*(1/POWER(1+INDEX(Yield,A467),1/12))))</f>
        <v>-369.00990454272431</v>
      </c>
      <c r="K467" s="18"/>
    </row>
    <row r="468" spans="1:11" x14ac:dyDescent="0.2">
      <c r="A468" s="5">
        <v>467</v>
      </c>
      <c r="B468" s="16">
        <f t="shared" si="7"/>
        <v>60</v>
      </c>
      <c r="C468" s="17" cm="1">
        <f t="array" ref="C468">IF(A468=1,1,INDEX(PolicyHoldersInforce,(A468-1))-INDEX(Deaths,(A468-1))-INDEX(Lapses,(A468-1)))</f>
        <v>1.4709543704437979E-2</v>
      </c>
      <c r="D468" s="17" cm="1">
        <f t="array" ref="D468">(INDEX(PolicyHoldersInforce,A468)-INDEX(Deaths,A468))*(1-POWER(1-INDEX(LapseRate,(DurationInforce+A468)),1/12))</f>
        <v>1.2854863828097132E-4</v>
      </c>
      <c r="E468" s="17" cm="1">
        <f t="array" ref="E468">INDEX(PolicyHoldersInforce,A468)*(1-POWER(1-INDEX(Qx,INDEX(Age,A468),Gender+1),1/12))</f>
        <v>4.1720118320197822E-6</v>
      </c>
      <c r="F468" s="18" cm="1">
        <f t="array" ref="F468">INDEX(Deaths,A468)*SumAssured</f>
        <v>2.0860059160098912</v>
      </c>
      <c r="G468" s="18" cm="1">
        <f t="array" ref="G468">INDEX(PolicyHoldersInforce,A468)*Premium</f>
        <v>0.65604564921793385</v>
      </c>
      <c r="H468" s="18" cm="1">
        <f t="array" ref="H468">INDEX(PolicyHoldersInforce,A468)*(Expense*(IF(A468=1,1,POWER(1+INDEX(Inflation,A468-1),(A468-1)/12))))</f>
        <v>0.48912551612623789</v>
      </c>
      <c r="I468" s="18" cm="1">
        <f t="array" ref="I468">INDEX(PremiumsReceived,A468)-INDEX(ExpensesPaid,A468)-INDEX(DeathBenefitsPaid,A468)</f>
        <v>-1.9190857829181951</v>
      </c>
      <c r="J468" s="18" cm="1">
        <f t="array" ref="J468">IF(A468=MaxT,INDEX(NetCF,A468),INDEX(NetCF,A468)+(INDEX(BEL,(A468+1))*(1/POWER(1+INDEX(Yield,A468),1/12))))</f>
        <v>-368.86210622002244</v>
      </c>
      <c r="K468" s="18"/>
    </row>
    <row r="469" spans="1:11" x14ac:dyDescent="0.2">
      <c r="A469" s="5">
        <v>468</v>
      </c>
      <c r="B469" s="16">
        <f t="shared" si="7"/>
        <v>61</v>
      </c>
      <c r="C469" s="17" cm="1">
        <f t="array" ref="C469">IF(A469=1,1,INDEX(PolicyHoldersInforce,(A469-1))-INDEX(Deaths,(A469-1))-INDEX(Lapses,(A469-1)))</f>
        <v>1.4576823054324988E-2</v>
      </c>
      <c r="D469" s="17" cm="1">
        <f t="array" ref="D469">(INDEX(PolicyHoldersInforce,A469)-INDEX(Deaths,A469))*(1-POWER(1-INDEX(LapseRate,(DurationInforce+A469)),1/12))</f>
        <v>1.2738458382583484E-4</v>
      </c>
      <c r="E469" s="17" cm="1">
        <f t="array" ref="E469">INDEX(PolicyHoldersInforce,A469)*(1-POWER(1-INDEX(Qx,INDEX(Age,A469),Gender+1),1/12))</f>
        <v>4.6138258425379939E-6</v>
      </c>
      <c r="F469" s="18" cm="1">
        <f t="array" ref="F469">INDEX(Deaths,A469)*SumAssured</f>
        <v>2.3069129212689972</v>
      </c>
      <c r="G469" s="18" cm="1">
        <f t="array" ref="G469">INDEX(PolicyHoldersInforce,A469)*Premium</f>
        <v>0.65012630822289452</v>
      </c>
      <c r="H469" s="18" cm="1">
        <f t="array" ref="H469">INDEX(PolicyHoldersInforce,A469)*(Expense*(IF(A469=1,1,POWER(1+INDEX(Inflation,A469-1),(A469-1)/12))))</f>
        <v>0.48668703278969161</v>
      </c>
      <c r="I469" s="18" cm="1">
        <f t="array" ref="I469">INDEX(PremiumsReceived,A469)-INDEX(ExpensesPaid,A469)-INDEX(DeathBenefitsPaid,A469)</f>
        <v>-2.1434736458357944</v>
      </c>
      <c r="J469" s="18" cm="1">
        <f t="array" ref="J469">IF(A469=MaxT,INDEX(NetCF,A469),INDEX(NetCF,A469)+(INDEX(BEL,(A469+1))*(1/POWER(1+INDEX(Yield,A469),1/12))))</f>
        <v>-368.72913414368156</v>
      </c>
      <c r="K469" s="18"/>
    </row>
    <row r="470" spans="1:11" x14ac:dyDescent="0.2">
      <c r="A470" s="5">
        <v>469</v>
      </c>
      <c r="B470" s="16">
        <f t="shared" si="7"/>
        <v>61</v>
      </c>
      <c r="C470" s="17" cm="1">
        <f t="array" ref="C470">IF(A470=1,1,INDEX(PolicyHoldersInforce,(A470-1))-INDEX(Deaths,(A470-1))-INDEX(Lapses,(A470-1)))</f>
        <v>1.4444824644656616E-2</v>
      </c>
      <c r="D470" s="17" cm="1">
        <f t="array" ref="D470">(INDEX(PolicyHoldersInforce,A470)-INDEX(Deaths,A470))*(1-POWER(1-INDEX(LapseRate,(DurationInforce+A470)),1/12))</f>
        <v>1.2623107030518545E-4</v>
      </c>
      <c r="E470" s="17" cm="1">
        <f t="array" ref="E470">INDEX(PolicyHoldersInforce,A470)*(1-POWER(1-INDEX(Qx,INDEX(Age,A470),Gender+1),1/12))</f>
        <v>4.5720459792967263E-6</v>
      </c>
      <c r="F470" s="18" cm="1">
        <f t="array" ref="F470">INDEX(Deaths,A470)*SumAssured</f>
        <v>2.2860229896483633</v>
      </c>
      <c r="G470" s="18" cm="1">
        <f t="array" ref="G470">INDEX(PolicyHoldersInforce,A470)*Premium</f>
        <v>0.64423917915168516</v>
      </c>
      <c r="H470" s="18" cm="1">
        <f t="array" ref="H470">INDEX(PolicyHoldersInforce,A470)*(Expense*(IF(A470=1,1,POWER(1+INDEX(Inflation,A470-1),(A470-1)/12))))</f>
        <v>0.48424477355715495</v>
      </c>
      <c r="I470" s="18" cm="1">
        <f t="array" ref="I470">INDEX(PremiumsReceived,A470)-INDEX(ExpensesPaid,A470)-INDEX(DeathBenefitsPaid,A470)</f>
        <v>-2.1260285840538331</v>
      </c>
      <c r="J470" s="18" cm="1">
        <f t="array" ref="J470">IF(A470=MaxT,INDEX(NetCF,A470),INDEX(NetCF,A470)+(INDEX(BEL,(A470+1))*(1/POWER(1+INDEX(Yield,A470),1/12))))</f>
        <v>-368.37003473684871</v>
      </c>
      <c r="K470" s="18"/>
    </row>
    <row r="471" spans="1:11" x14ac:dyDescent="0.2">
      <c r="A471" s="5">
        <v>470</v>
      </c>
      <c r="B471" s="16">
        <f t="shared" si="7"/>
        <v>61</v>
      </c>
      <c r="C471" s="17" cm="1">
        <f t="array" ref="C471">IF(A471=1,1,INDEX(PolicyHoldersInforce,(A471-1))-INDEX(Deaths,(A471-1))-INDEX(Lapses,(A471-1)))</f>
        <v>1.4314021528372134E-2</v>
      </c>
      <c r="D471" s="17" cm="1">
        <f t="array" ref="D471">(INDEX(PolicyHoldersInforce,A471)-INDEX(Deaths,A471))*(1-POWER(1-INDEX(LapseRate,(DurationInforce+A471)),1/12))</f>
        <v>1.2508800226704547E-4</v>
      </c>
      <c r="E471" s="17" cm="1">
        <f t="array" ref="E471">INDEX(PolicyHoldersInforce,A471)*(1-POWER(1-INDEX(Qx,INDEX(Age,A471),Gender+1),1/12))</f>
        <v>4.5306444478417096E-6</v>
      </c>
      <c r="F471" s="18" cm="1">
        <f t="array" ref="F471">INDEX(Deaths,A471)*SumAssured</f>
        <v>2.265322223920855</v>
      </c>
      <c r="G471" s="18" cm="1">
        <f t="array" ref="G471">INDEX(PolicyHoldersInforce,A471)*Premium</f>
        <v>0.63840536016539717</v>
      </c>
      <c r="H471" s="18" cm="1">
        <f t="array" ref="H471">INDEX(PolicyHoldersInforce,A471)*(Expense*(IF(A471=1,1,POWER(1+INDEX(Inflation,A471-1),(A471-1)/12))))</f>
        <v>0.48181476990111316</v>
      </c>
      <c r="I471" s="18" cm="1">
        <f t="array" ref="I471">INDEX(PremiumsReceived,A471)-INDEX(ExpensesPaid,A471)-INDEX(DeathBenefitsPaid,A471)</f>
        <v>-2.1087316336565709</v>
      </c>
      <c r="J471" s="18" cm="1">
        <f t="array" ref="J471">IF(A471=MaxT,INDEX(NetCF,A471),INDEX(NetCF,A471)+(INDEX(BEL,(A471+1))*(1/POWER(1+INDEX(Yield,A471),1/12))))</f>
        <v>-368.02671737199745</v>
      </c>
      <c r="K471" s="18"/>
    </row>
    <row r="472" spans="1:11" x14ac:dyDescent="0.2">
      <c r="A472" s="5">
        <v>471</v>
      </c>
      <c r="B472" s="16">
        <f t="shared" si="7"/>
        <v>61</v>
      </c>
      <c r="C472" s="17" cm="1">
        <f t="array" ref="C472">IF(A472=1,1,INDEX(PolicyHoldersInforce,(A472-1))-INDEX(Deaths,(A472-1))-INDEX(Lapses,(A472-1)))</f>
        <v>1.4184402881657248E-2</v>
      </c>
      <c r="D472" s="17" cm="1">
        <f t="array" ref="D472">(INDEX(PolicyHoldersInforce,A472)-INDEX(Deaths,A472))*(1-POWER(1-INDEX(LapseRate,(DurationInforce+A472)),1/12))</f>
        <v>1.2395528512378943E-4</v>
      </c>
      <c r="E472" s="17" cm="1">
        <f t="array" ref="E472">INDEX(PolicyHoldersInforce,A472)*(1-POWER(1-INDEX(Qx,INDEX(Age,A472),Gender+1),1/12))</f>
        <v>4.4896178222416617E-6</v>
      </c>
      <c r="F472" s="18" cm="1">
        <f t="array" ref="F472">INDEX(Deaths,A472)*SumAssured</f>
        <v>2.2448089111208307</v>
      </c>
      <c r="G472" s="18" cm="1">
        <f t="array" ref="G472">INDEX(PolicyHoldersInforce,A472)*Premium</f>
        <v>0.63262436852191328</v>
      </c>
      <c r="H472" s="18" cm="1">
        <f t="array" ref="H472">INDEX(PolicyHoldersInforce,A472)*(Expense*(IF(A472=1,1,POWER(1+INDEX(Inflation,A472-1),(A472-1)/12))))</f>
        <v>0.47939696032147772</v>
      </c>
      <c r="I472" s="18" cm="1">
        <f t="array" ref="I472">INDEX(PremiumsReceived,A472)-INDEX(ExpensesPaid,A472)-INDEX(DeathBenefitsPaid,A472)</f>
        <v>-2.0915815029203952</v>
      </c>
      <c r="J472" s="18" cm="1">
        <f t="array" ref="J472">IF(A472=MaxT,INDEX(NetCF,A472),INDEX(NetCF,A472)+(INDEX(BEL,(A472+1))*(1/POWER(1+INDEX(Yield,A472),1/12))))</f>
        <v>-367.69911003669068</v>
      </c>
      <c r="K472" s="18"/>
    </row>
    <row r="473" spans="1:11" x14ac:dyDescent="0.2">
      <c r="A473" s="5">
        <v>472</v>
      </c>
      <c r="B473" s="16">
        <f t="shared" si="7"/>
        <v>61</v>
      </c>
      <c r="C473" s="17" cm="1">
        <f t="array" ref="C473">IF(A473=1,1,INDEX(PolicyHoldersInforce,(A473-1))-INDEX(Deaths,(A473-1))-INDEX(Lapses,(A473-1)))</f>
        <v>1.4055957978711217E-2</v>
      </c>
      <c r="D473" s="17" cm="1">
        <f t="array" ref="D473">(INDEX(PolicyHoldersInforce,A473)-INDEX(Deaths,A473))*(1-POWER(1-INDEX(LapseRate,(DurationInforce+A473)),1/12))</f>
        <v>1.2283282514431707E-4</v>
      </c>
      <c r="E473" s="17" cm="1">
        <f t="array" ref="E473">INDEX(PolicyHoldersInforce,A473)*(1-POWER(1-INDEX(Qx,INDEX(Age,A473),Gender+1),1/12))</f>
        <v>4.4489627075883453E-6</v>
      </c>
      <c r="F473" s="18" cm="1">
        <f t="array" ref="F473">INDEX(Deaths,A473)*SumAssured</f>
        <v>2.2244813537941726</v>
      </c>
      <c r="G473" s="18" cm="1">
        <f t="array" ref="G473">INDEX(PolicyHoldersInforce,A473)*Premium</f>
        <v>0.62689572585052034</v>
      </c>
      <c r="H473" s="18" cm="1">
        <f t="array" ref="H473">INDEX(PolicyHoldersInforce,A473)*(Expense*(IF(A473=1,1,POWER(1+INDEX(Inflation,A473-1),(A473-1)/12))))</f>
        <v>0.47699128362677767</v>
      </c>
      <c r="I473" s="18" cm="1">
        <f t="array" ref="I473">INDEX(PremiumsReceived,A473)-INDEX(ExpensesPaid,A473)-INDEX(DeathBenefitsPaid,A473)</f>
        <v>-2.0745769115704298</v>
      </c>
      <c r="J473" s="18" cm="1">
        <f t="array" ref="J473">IF(A473=MaxT,INDEX(NetCF,A473),INDEX(NetCF,A473)+(INDEX(BEL,(A473+1))*(1/POWER(1+INDEX(Yield,A473),1/12))))</f>
        <v>-367.3871416659785</v>
      </c>
      <c r="K473" s="18"/>
    </row>
    <row r="474" spans="1:11" x14ac:dyDescent="0.2">
      <c r="A474" s="5">
        <v>473</v>
      </c>
      <c r="B474" s="16">
        <f t="shared" si="7"/>
        <v>61</v>
      </c>
      <c r="C474" s="17" cm="1">
        <f t="array" ref="C474">IF(A474=1,1,INDEX(PolicyHoldersInforce,(A474-1))-INDEX(Deaths,(A474-1))-INDEX(Lapses,(A474-1)))</f>
        <v>1.3928676190859312E-2</v>
      </c>
      <c r="D474" s="17" cm="1">
        <f t="array" ref="D474">(INDEX(PolicyHoldersInforce,A474)-INDEX(Deaths,A474))*(1-POWER(1-INDEX(LapseRate,(DurationInforce+A474)),1/12))</f>
        <v>1.2172052944629717E-4</v>
      </c>
      <c r="E474" s="17" cm="1">
        <f t="array" ref="E474">INDEX(PolicyHoldersInforce,A474)*(1-POWER(1-INDEX(Qx,INDEX(Age,A474),Gender+1),1/12))</f>
        <v>4.4086757397156497E-6</v>
      </c>
      <c r="F474" s="18" cm="1">
        <f t="array" ref="F474">INDEX(Deaths,A474)*SumAssured</f>
        <v>2.2043378698578246</v>
      </c>
      <c r="G474" s="18" cm="1">
        <f t="array" ref="G474">INDEX(PolicyHoldersInforce,A474)*Premium</f>
        <v>0.6212189581123253</v>
      </c>
      <c r="H474" s="18" cm="1">
        <f t="array" ref="H474">INDEX(PolicyHoldersInforce,A474)*(Expense*(IF(A474=1,1,POWER(1+INDEX(Inflation,A474-1),(A474-1)/12))))</f>
        <v>0.4745976789326084</v>
      </c>
      <c r="I474" s="18" cm="1">
        <f t="array" ref="I474">INDEX(PremiumsReceived,A474)-INDEX(ExpensesPaid,A474)-INDEX(DeathBenefitsPaid,A474)</f>
        <v>-2.0577165906781079</v>
      </c>
      <c r="J474" s="18" cm="1">
        <f t="array" ref="J474">IF(A474=MaxT,INDEX(NetCF,A474),INDEX(NetCF,A474)+(INDEX(BEL,(A474+1))*(1/POWER(1+INDEX(Yield,A474),1/12))))</f>
        <v>-367.09074213550531</v>
      </c>
      <c r="K474" s="18"/>
    </row>
    <row r="475" spans="1:11" x14ac:dyDescent="0.2">
      <c r="A475" s="5">
        <v>474</v>
      </c>
      <c r="B475" s="16">
        <f t="shared" si="7"/>
        <v>61</v>
      </c>
      <c r="C475" s="17" cm="1">
        <f t="array" ref="C475">IF(A475=1,1,INDEX(PolicyHoldersInforce,(A475-1))-INDEX(Deaths,(A475-1))-INDEX(Lapses,(A475-1)))</f>
        <v>1.3802546985673301E-2</v>
      </c>
      <c r="D475" s="17" cm="1">
        <f t="array" ref="D475">(INDEX(PolicyHoldersInforce,A475)-INDEX(Deaths,A475))*(1-POWER(1-INDEX(LapseRate,(DurationInforce+A475)),1/12))</f>
        <v>1.2061830598848161E-4</v>
      </c>
      <c r="E475" s="17" cm="1">
        <f t="array" ref="E475">INDEX(PolicyHoldersInforce,A475)*(1-POWER(1-INDEX(Qx,INDEX(Age,A475),Gender+1),1/12))</f>
        <v>4.3687535849212048E-6</v>
      </c>
      <c r="F475" s="18" cm="1">
        <f t="array" ref="F475">INDEX(Deaths,A475)*SumAssured</f>
        <v>2.1843767924606023</v>
      </c>
      <c r="G475" s="18" cm="1">
        <f t="array" ref="G475">INDEX(PolicyHoldersInforce,A475)*Premium</f>
        <v>0.61559359556102922</v>
      </c>
      <c r="H475" s="18" cm="1">
        <f t="array" ref="H475">INDEX(PolicyHoldersInforce,A475)*(Expense*(IF(A475=1,1,POWER(1+INDEX(Inflation,A475-1),(A475-1)/12))))</f>
        <v>0.47221608566009088</v>
      </c>
      <c r="I475" s="18" cm="1">
        <f t="array" ref="I475">INDEX(PremiumsReceived,A475)-INDEX(ExpensesPaid,A475)-INDEX(DeathBenefitsPaid,A475)</f>
        <v>-2.0409992825596639</v>
      </c>
      <c r="J475" s="18" cm="1">
        <f t="array" ref="J475">IF(A475=MaxT,INDEX(NetCF,A475),INDEX(NetCF,A475)+(INDEX(BEL,(A475+1))*(1/POWER(1+INDEX(Yield,A475),1/12))))</f>
        <v>-366.80984225468677</v>
      </c>
      <c r="K475" s="18"/>
    </row>
    <row r="476" spans="1:11" x14ac:dyDescent="0.2">
      <c r="A476" s="5">
        <v>475</v>
      </c>
      <c r="B476" s="16">
        <f t="shared" si="7"/>
        <v>61</v>
      </c>
      <c r="C476" s="17" cm="1">
        <f t="array" ref="C476">IF(A476=1,1,INDEX(PolicyHoldersInforce,(A476-1))-INDEX(Deaths,(A476-1))-INDEX(Lapses,(A476-1)))</f>
        <v>1.3677559926099897E-2</v>
      </c>
      <c r="D476" s="17" cm="1">
        <f t="array" ref="D476">(INDEX(PolicyHoldersInforce,A476)-INDEX(Deaths,A476))*(1-POWER(1-INDEX(LapseRate,(DurationInforce+A476)),1/12))</f>
        <v>1.1952606356308914E-4</v>
      </c>
      <c r="E476" s="17" cm="1">
        <f t="array" ref="E476">INDEX(PolicyHoldersInforce,A476)*(1-POWER(1-INDEX(Qx,INDEX(Age,A476),Gender+1),1/12))</f>
        <v>4.3291929396905215E-6</v>
      </c>
      <c r="F476" s="18" cm="1">
        <f t="array" ref="F476">INDEX(Deaths,A476)*SumAssured</f>
        <v>2.1645964698452609</v>
      </c>
      <c r="G476" s="18" cm="1">
        <f t="array" ref="G476">INDEX(PolicyHoldersInforce,A476)*Premium</f>
        <v>0.61001917270405548</v>
      </c>
      <c r="H476" s="18" cm="1">
        <f t="array" ref="H476">INDEX(PolicyHoldersInforce,A476)*(Expense*(IF(A476=1,1,POWER(1+INDEX(Inflation,A476-1),(A476-1)/12))))</f>
        <v>0.46984644353433941</v>
      </c>
      <c r="I476" s="18" cm="1">
        <f t="array" ref="I476">INDEX(PremiumsReceived,A476)-INDEX(ExpensesPaid,A476)-INDEX(DeathBenefitsPaid,A476)</f>
        <v>-2.024423740675545</v>
      </c>
      <c r="J476" s="18" cm="1">
        <f t="array" ref="J476">IF(A476=MaxT,INDEX(NetCF,A476),INDEX(NetCF,A476)+(INDEX(BEL,(A476+1))*(1/POWER(1+INDEX(Yield,A476),1/12))))</f>
        <v>-366.54437375995565</v>
      </c>
      <c r="K476" s="18"/>
    </row>
    <row r="477" spans="1:11" x14ac:dyDescent="0.2">
      <c r="A477" s="5">
        <v>476</v>
      </c>
      <c r="B477" s="16">
        <f t="shared" si="7"/>
        <v>61</v>
      </c>
      <c r="C477" s="17" cm="1">
        <f t="array" ref="C477">IF(A477=1,1,INDEX(PolicyHoldersInforce,(A477-1))-INDEX(Deaths,(A477-1))-INDEX(Lapses,(A477-1)))</f>
        <v>1.3553704669597117E-2</v>
      </c>
      <c r="D477" s="17" cm="1">
        <f t="array" ref="D477">(INDEX(PolicyHoldersInforce,A477)-INDEX(Deaths,A477))*(1-POWER(1-INDEX(LapseRate,(DurationInforce+A477)),1/12))</f>
        <v>1.1844371178825796E-4</v>
      </c>
      <c r="E477" s="17" cm="1">
        <f t="array" ref="E477">INDEX(PolicyHoldersInforce,A477)*(1-POWER(1-INDEX(Qx,INDEX(Age,A477),Gender+1),1/12))</f>
        <v>4.2899905304236306E-6</v>
      </c>
      <c r="F477" s="18" cm="1">
        <f t="array" ref="F477">INDEX(Deaths,A477)*SumAssured</f>
        <v>2.1449952652118154</v>
      </c>
      <c r="G477" s="18" cm="1">
        <f t="array" ref="G477">INDEX(PolicyHoldersInforce,A477)*Premium</f>
        <v>0.60449522826403146</v>
      </c>
      <c r="H477" s="18" cm="1">
        <f t="array" ref="H477">INDEX(PolicyHoldersInforce,A477)*(Expense*(IF(A477=1,1,POWER(1+INDEX(Inflation,A477-1),(A477-1)/12))))</f>
        <v>0.46748869258293524</v>
      </c>
      <c r="I477" s="18" cm="1">
        <f t="array" ref="I477">INDEX(PremiumsReceived,A477)-INDEX(ExpensesPaid,A477)-INDEX(DeathBenefitsPaid,A477)</f>
        <v>-2.0079887295307191</v>
      </c>
      <c r="J477" s="18" cm="1">
        <f t="array" ref="J477">IF(A477=MaxT,INDEX(NetCF,A477),INDEX(NetCF,A477)+(INDEX(BEL,(A477+1))*(1/POWER(1+INDEX(Yield,A477),1/12))))</f>
        <v>-366.29426930807523</v>
      </c>
      <c r="K477" s="18"/>
    </row>
    <row r="478" spans="1:11" x14ac:dyDescent="0.2">
      <c r="A478" s="5">
        <v>477</v>
      </c>
      <c r="B478" s="16">
        <f t="shared" si="7"/>
        <v>61</v>
      </c>
      <c r="C478" s="17" cm="1">
        <f t="array" ref="C478">IF(A478=1,1,INDEX(PolicyHoldersInforce,(A478-1))-INDEX(Deaths,(A478-1))-INDEX(Lapses,(A478-1)))</f>
        <v>1.3430970967278435E-2</v>
      </c>
      <c r="D478" s="17" cm="1">
        <f t="array" ref="D478">(INDEX(PolicyHoldersInforce,A478)-INDEX(Deaths,A478))*(1-POWER(1-INDEX(LapseRate,(DurationInforce+A478)),1/12))</f>
        <v>1.1737116110056676E-4</v>
      </c>
      <c r="E478" s="17" cm="1">
        <f t="array" ref="E478">INDEX(PolicyHoldersInforce,A478)*(1-POWER(1-INDEX(Qx,INDEX(Age,A478),Gender+1),1/12))</f>
        <v>4.2511431131641963E-6</v>
      </c>
      <c r="F478" s="18" cm="1">
        <f t="array" ref="F478">INDEX(Deaths,A478)*SumAssured</f>
        <v>2.1255715565820981</v>
      </c>
      <c r="G478" s="18" cm="1">
        <f t="array" ref="G478">INDEX(PolicyHoldersInforce,A478)*Premium</f>
        <v>0.59902130514061824</v>
      </c>
      <c r="H478" s="18" cm="1">
        <f t="array" ref="H478">INDEX(PolicyHoldersInforce,A478)*(Expense*(IF(A478=1,1,POWER(1+INDEX(Inflation,A478-1),(A478-1)/12))))</f>
        <v>0.46514277313440866</v>
      </c>
      <c r="I478" s="18" cm="1">
        <f t="array" ref="I478">INDEX(PremiumsReceived,A478)-INDEX(ExpensesPaid,A478)-INDEX(DeathBenefitsPaid,A478)</f>
        <v>-1.9916930245758886</v>
      </c>
      <c r="J478" s="18" cm="1">
        <f t="array" ref="J478">IF(A478=MaxT,INDEX(NetCF,A478),INDEX(NetCF,A478)+(INDEX(BEL,(A478+1))*(1/POWER(1+INDEX(Yield,A478),1/12))))</f>
        <v>-366.05946246952129</v>
      </c>
      <c r="K478" s="18"/>
    </row>
    <row r="479" spans="1:11" x14ac:dyDescent="0.2">
      <c r="A479" s="5">
        <v>478</v>
      </c>
      <c r="B479" s="16">
        <f t="shared" si="7"/>
        <v>61</v>
      </c>
      <c r="C479" s="17" cm="1">
        <f t="array" ref="C479">IF(A479=1,1,INDEX(PolicyHoldersInforce,(A479-1))-INDEX(Deaths,(A479-1))-INDEX(Lapses,(A479-1)))</f>
        <v>1.3309348663064704E-2</v>
      </c>
      <c r="D479" s="17" cm="1">
        <f t="array" ref="D479">(INDEX(PolicyHoldersInforce,A479)-INDEX(Deaths,A479))*(1-POWER(1-INDEX(LapseRate,(DurationInforce+A479)),1/12))</f>
        <v>1.1630832274762343E-4</v>
      </c>
      <c r="E479" s="17" cm="1">
        <f t="array" ref="E479">INDEX(PolicyHoldersInforce,A479)*(1-POWER(1-INDEX(Qx,INDEX(Age,A479),Gender+1),1/12))</f>
        <v>4.2126474733310822E-6</v>
      </c>
      <c r="F479" s="18" cm="1">
        <f t="array" ref="F479">INDEX(Deaths,A479)*SumAssured</f>
        <v>2.1063237366655412</v>
      </c>
      <c r="G479" s="18" cm="1">
        <f t="array" ref="G479">INDEX(PolicyHoldersInforce,A479)*Premium</f>
        <v>0.59359695037268578</v>
      </c>
      <c r="H479" s="18" cm="1">
        <f t="array" ref="H479">INDEX(PolicyHoldersInforce,A479)*(Expense*(IF(A479=1,1,POWER(1+INDEX(Inflation,A479-1),(A479-1)/12))))</f>
        <v>0.46280862581673027</v>
      </c>
      <c r="I479" s="18" cm="1">
        <f t="array" ref="I479">INDEX(PremiumsReceived,A479)-INDEX(ExpensesPaid,A479)-INDEX(DeathBenefitsPaid,A479)</f>
        <v>-1.9755354121095856</v>
      </c>
      <c r="J479" s="18" cm="1">
        <f t="array" ref="J479">IF(A479=MaxT,INDEX(NetCF,A479),INDEX(NetCF,A479)+(INDEX(BEL,(A479+1))*(1/POWER(1+INDEX(Yield,A479),1/12))))</f>
        <v>-365.83988772193032</v>
      </c>
      <c r="K479" s="18"/>
    </row>
    <row r="480" spans="1:11" x14ac:dyDescent="0.2">
      <c r="A480" s="5">
        <v>479</v>
      </c>
      <c r="B480" s="16">
        <f t="shared" si="7"/>
        <v>61</v>
      </c>
      <c r="C480" s="17" cm="1">
        <f t="array" ref="C480">IF(A480=1,1,INDEX(PolicyHoldersInforce,(A480-1))-INDEX(Deaths,(A480-1))-INDEX(Lapses,(A480-1)))</f>
        <v>1.318882769284375E-2</v>
      </c>
      <c r="D480" s="17" cm="1">
        <f t="array" ref="D480">(INDEX(PolicyHoldersInforce,A480)-INDEX(Deaths,A480))*(1-POWER(1-INDEX(LapseRate,(DurationInforce+A480)),1/12))</f>
        <v>1.1525510878072089E-4</v>
      </c>
      <c r="E480" s="17" cm="1">
        <f t="array" ref="E480">INDEX(PolicyHoldersInforce,A480)*(1-POWER(1-INDEX(Qx,INDEX(Age,A480),Gender+1),1/12))</f>
        <v>4.1745004254523467E-6</v>
      </c>
      <c r="F480" s="18" cm="1">
        <f t="array" ref="F480">INDEX(Deaths,A480)*SumAssured</f>
        <v>2.0872502127261732</v>
      </c>
      <c r="G480" s="18" cm="1">
        <f t="array" ref="G480">INDEX(PolicyHoldersInforce,A480)*Premium</f>
        <v>0.58822171510083121</v>
      </c>
      <c r="H480" s="18" cm="1">
        <f t="array" ref="H480">INDEX(PolicyHoldersInforce,A480)*(Expense*(IF(A480=1,1,POWER(1+INDEX(Inflation,A480-1),(A480-1)/12))))</f>
        <v>0.46048619155580617</v>
      </c>
      <c r="I480" s="18" cm="1">
        <f t="array" ref="I480">INDEX(PremiumsReceived,A480)-INDEX(ExpensesPaid,A480)-INDEX(DeathBenefitsPaid,A480)</f>
        <v>-1.9595146891811481</v>
      </c>
      <c r="J480" s="18" cm="1">
        <f t="array" ref="J480">IF(A480=MaxT,INDEX(NetCF,A480),INDEX(NetCF,A480)+(INDEX(BEL,(A480+1))*(1/POWER(1+INDEX(Yield,A480),1/12))))</f>
        <v>-365.6354804436146</v>
      </c>
      <c r="K480" s="18"/>
    </row>
    <row r="481" spans="1:11" x14ac:dyDescent="0.2">
      <c r="A481" s="5">
        <v>480</v>
      </c>
      <c r="B481" s="16">
        <f t="shared" si="7"/>
        <v>62</v>
      </c>
      <c r="C481" s="17" cm="1">
        <f t="array" ref="C481">IF(A481=1,1,INDEX(PolicyHoldersInforce,(A481-1))-INDEX(Deaths,(A481-1))-INDEX(Lapses,(A481-1)))</f>
        <v>1.3069398083637577E-2</v>
      </c>
      <c r="D481" s="17" cm="1">
        <f t="array" ref="D481">(INDEX(PolicyHoldersInforce,A481)-INDEX(Deaths,A481))*(1-POWER(1-INDEX(LapseRate,(DurationInforce+A481)),1/12))</f>
        <v>1.142072084852148E-4</v>
      </c>
      <c r="E481" s="17" cm="1">
        <f t="array" ref="E481">INDEX(PolicyHoldersInforce,A481)*(1-POWER(1-INDEX(Qx,INDEX(Age,A481),Gender+1),1/12))</f>
        <v>4.6198548772167364E-6</v>
      </c>
      <c r="F481" s="18" cm="1">
        <f t="array" ref="F481">INDEX(Deaths,A481)*SumAssured</f>
        <v>2.3099274386083684</v>
      </c>
      <c r="G481" s="18" cm="1">
        <f t="array" ref="G481">INDEX(PolicyHoldersInforce,A481)*Premium</f>
        <v>0.58289515453023599</v>
      </c>
      <c r="H481" s="18" cm="1">
        <f t="array" ref="H481">INDEX(PolicyHoldersInforce,A481)*(Expense*(IF(A481=1,1,POWER(1+INDEX(Inflation,A481-1),(A481-1)/12))))</f>
        <v>0.45817541157398439</v>
      </c>
      <c r="I481" s="18" cm="1">
        <f t="array" ref="I481">INDEX(PremiumsReceived,A481)-INDEX(ExpensesPaid,A481)-INDEX(DeathBenefitsPaid,A481)</f>
        <v>-2.1852076956521169</v>
      </c>
      <c r="J481" s="18" cm="1">
        <f t="array" ref="J481">IF(A481=MaxT,INDEX(NetCF,A481),INDEX(NetCF,A481)+(INDEX(BEL,(A481+1))*(1/POWER(1+INDEX(Yield,A481),1/12))))</f>
        <v>-365.44617690714313</v>
      </c>
      <c r="K481" s="18"/>
    </row>
    <row r="482" spans="1:11" x14ac:dyDescent="0.2">
      <c r="A482" s="5">
        <v>481</v>
      </c>
      <c r="B482" s="16">
        <f t="shared" si="7"/>
        <v>62</v>
      </c>
      <c r="C482" s="17" cm="1">
        <f t="array" ref="C482">IF(A482=1,1,INDEX(PolicyHoldersInforce,(A482-1))-INDEX(Deaths,(A482-1))-INDEX(Lapses,(A482-1)))</f>
        <v>1.2950571020275145E-2</v>
      </c>
      <c r="D482" s="17" cm="1">
        <f t="array" ref="D482">(INDEX(PolicyHoldersInforce,A482)-INDEX(Deaths,A482))*(1-POWER(1-INDEX(LapseRate,(DurationInforce+A482)),1/12))</f>
        <v>1.1316883570689156E-4</v>
      </c>
      <c r="E482" s="17" cm="1">
        <f t="array" ref="E482">INDEX(PolicyHoldersInforce,A482)*(1-POWER(1-INDEX(Qx,INDEX(Age,A482),Gender+1),1/12))</f>
        <v>4.5778511227433334E-6</v>
      </c>
      <c r="F482" s="18" cm="1">
        <f t="array" ref="F482">INDEX(Deaths,A482)*SumAssured</f>
        <v>2.2889255613716668</v>
      </c>
      <c r="G482" s="18" cm="1">
        <f t="array" ref="G482">INDEX(PolicyHoldersInforce,A482)*Premium</f>
        <v>0.57759546750427149</v>
      </c>
      <c r="H482" s="18" cm="1">
        <f t="array" ref="H482">INDEX(PolicyHoldersInforce,A482)*(Expense*(IF(A482=1,1,POWER(1+INDEX(Inflation,A482-1),(A482-1)/12))))</f>
        <v>0.45585936899152812</v>
      </c>
      <c r="I482" s="18" cm="1">
        <f t="array" ref="I482">INDEX(PremiumsReceived,A482)-INDEX(ExpensesPaid,A482)-INDEX(DeathBenefitsPaid,A482)</f>
        <v>-2.1671894628589232</v>
      </c>
      <c r="J482" s="18" cm="1">
        <f t="array" ref="J482">IF(A482=MaxT,INDEX(NetCF,A482),INDEX(NetCF,A482)+(INDEX(BEL,(A482+1))*(1/POWER(1+INDEX(Yield,A482),1/12))))</f>
        <v>-365.02916034754344</v>
      </c>
      <c r="K482" s="18"/>
    </row>
    <row r="483" spans="1:11" x14ac:dyDescent="0.2">
      <c r="A483" s="5">
        <v>482</v>
      </c>
      <c r="B483" s="16">
        <f t="shared" si="7"/>
        <v>62</v>
      </c>
      <c r="C483" s="17" cm="1">
        <f t="array" ref="C483">IF(A483=1,1,INDEX(PolicyHoldersInforce,(A483-1))-INDEX(Deaths,(A483-1))-INDEX(Lapses,(A483-1)))</f>
        <v>1.283282433344551E-2</v>
      </c>
      <c r="D483" s="17" cm="1">
        <f t="array" ref="D483">(INDEX(PolicyHoldersInforce,A483)-INDEX(Deaths,A483))*(1-POWER(1-INDEX(LapseRate,(DurationInforce+A483)),1/12))</f>
        <v>1.12139903821495E-4</v>
      </c>
      <c r="E483" s="17" cm="1">
        <f t="array" ref="E483">INDEX(PolicyHoldersInforce,A483)*(1-POWER(1-INDEX(Qx,INDEX(Age,A483),Gender+1),1/12))</f>
        <v>4.5362292667140928E-6</v>
      </c>
      <c r="F483" s="18" cm="1">
        <f t="array" ref="F483">INDEX(Deaths,A483)*SumAssured</f>
        <v>2.2681146333570466</v>
      </c>
      <c r="G483" s="18" cm="1">
        <f t="array" ref="G483">INDEX(PolicyHoldersInforce,A483)*Premium</f>
        <v>0.57234396527166975</v>
      </c>
      <c r="H483" s="18" cm="1">
        <f t="array" ref="H483">INDEX(PolicyHoldersInforce,A483)*(Expense*(IF(A483=1,1,POWER(1+INDEX(Inflation,A483-1),(A483-1)/12))))</f>
        <v>0.45355503383183782</v>
      </c>
      <c r="I483" s="18" cm="1">
        <f t="array" ref="I483">INDEX(PremiumsReceived,A483)-INDEX(ExpensesPaid,A483)-INDEX(DeathBenefitsPaid,A483)</f>
        <v>-2.1493257019172147</v>
      </c>
      <c r="J483" s="18" cm="1">
        <f t="array" ref="J483">IF(A483=MaxT,INDEX(NetCF,A483),INDEX(NetCF,A483)+(INDEX(BEL,(A483+1))*(1/POWER(1+INDEX(Yield,A483),1/12))))</f>
        <v>-364.62821987620578</v>
      </c>
      <c r="K483" s="18"/>
    </row>
    <row r="484" spans="1:11" x14ac:dyDescent="0.2">
      <c r="A484" s="5">
        <v>483</v>
      </c>
      <c r="B484" s="16">
        <f t="shared" si="7"/>
        <v>62</v>
      </c>
      <c r="C484" s="17" cm="1">
        <f t="array" ref="C484">IF(A484=1,1,INDEX(PolicyHoldersInforce,(A484-1))-INDEX(Deaths,(A484-1))-INDEX(Lapses,(A484-1)))</f>
        <v>1.27161482003573E-2</v>
      </c>
      <c r="D484" s="17" cm="1">
        <f t="array" ref="D484">(INDEX(PolicyHoldersInforce,A484)-INDEX(Deaths,A484))*(1-POWER(1-INDEX(LapseRate,(DurationInforce+A484)),1/12))</f>
        <v>1.1112032699235727E-4</v>
      </c>
      <c r="E484" s="17" cm="1">
        <f t="array" ref="E484">INDEX(PolicyHoldersInforce,A484)*(1-POWER(1-INDEX(Qx,INDEX(Age,A484),Gender+1),1/12))</f>
        <v>4.4949858369055536E-6</v>
      </c>
      <c r="F484" s="18" cm="1">
        <f t="array" ref="F484">INDEX(Deaths,A484)*SumAssured</f>
        <v>2.2474929184527768</v>
      </c>
      <c r="G484" s="18" cm="1">
        <f t="array" ref="G484">INDEX(PolicyHoldersInforce,A484)*Premium</f>
        <v>0.5671402097359356</v>
      </c>
      <c r="H484" s="18" cm="1">
        <f t="array" ref="H484">INDEX(PolicyHoldersInforce,A484)*(Expense*(IF(A484=1,1,POWER(1+INDEX(Inflation,A484-1),(A484-1)/12))))</f>
        <v>0.45126234691476147</v>
      </c>
      <c r="I484" s="18" cm="1">
        <f t="array" ref="I484">INDEX(PremiumsReceived,A484)-INDEX(ExpensesPaid,A484)-INDEX(DeathBenefitsPaid,A484)</f>
        <v>-2.1316150556316025</v>
      </c>
      <c r="J484" s="18" cm="1">
        <f t="array" ref="J484">IF(A484=MaxT,INDEX(NetCF,A484),INDEX(NetCF,A484)+(INDEX(BEL,(A484+1))*(1/POWER(1+INDEX(Yield,A484),1/12))))</f>
        <v>-364.24327852055154</v>
      </c>
      <c r="K484" s="18"/>
    </row>
    <row r="485" spans="1:11" x14ac:dyDescent="0.2">
      <c r="A485" s="5">
        <v>484</v>
      </c>
      <c r="B485" s="16">
        <f t="shared" si="7"/>
        <v>62</v>
      </c>
      <c r="C485" s="17" cm="1">
        <f t="array" ref="C485">IF(A485=1,1,INDEX(PolicyHoldersInforce,(A485-1))-INDEX(Deaths,(A485-1))-INDEX(Lapses,(A485-1)))</f>
        <v>1.2600532887528037E-2</v>
      </c>
      <c r="D485" s="17" cm="1">
        <f t="array" ref="D485">(INDEX(PolicyHoldersInforce,A485)-INDEX(Deaths,A485))*(1-POWER(1-INDEX(LapseRate,(DurationInforce+A485)),1/12))</f>
        <v>1.1011002016323817E-4</v>
      </c>
      <c r="E485" s="17" cm="1">
        <f t="array" ref="E485">INDEX(PolicyHoldersInforce,A485)*(1-POWER(1-INDEX(Qx,INDEX(Age,A485),Gender+1),1/12))</f>
        <v>4.4541173926637399E-6</v>
      </c>
      <c r="F485" s="18" cm="1">
        <f t="array" ref="F485">INDEX(Deaths,A485)*SumAssured</f>
        <v>2.2270586963318699</v>
      </c>
      <c r="G485" s="18" cm="1">
        <f t="array" ref="G485">INDEX(PolicyHoldersInforce,A485)*Premium</f>
        <v>0.56198376678375039</v>
      </c>
      <c r="H485" s="18" cm="1">
        <f t="array" ref="H485">INDEX(PolicyHoldersInforce,A485)*(Expense*(IF(A485=1,1,POWER(1+INDEX(Inflation,A485-1),(A485-1)/12))))</f>
        <v>0.44898124935930095</v>
      </c>
      <c r="I485" s="18" cm="1">
        <f t="array" ref="I485">INDEX(PremiumsReceived,A485)-INDEX(ExpensesPaid,A485)-INDEX(DeathBenefitsPaid,A485)</f>
        <v>-2.1140561789074206</v>
      </c>
      <c r="J485" s="18" cm="1">
        <f t="array" ref="J485">IF(A485=MaxT,INDEX(NetCF,A485),INDEX(NetCF,A485)+(INDEX(BEL,(A485+1))*(1/POWER(1+INDEX(Yield,A485),1/12))))</f>
        <v>-363.87426029713595</v>
      </c>
      <c r="K485" s="18"/>
    </row>
    <row r="486" spans="1:11" x14ac:dyDescent="0.2">
      <c r="A486" s="5">
        <v>485</v>
      </c>
      <c r="B486" s="16">
        <f t="shared" si="7"/>
        <v>62</v>
      </c>
      <c r="C486" s="17" cm="1">
        <f t="array" ref="C486">IF(A486=1,1,INDEX(PolicyHoldersInforce,(A486-1))-INDEX(Deaths,(A486-1))-INDEX(Lapses,(A486-1)))</f>
        <v>1.2485968749972135E-2</v>
      </c>
      <c r="D486" s="17" cm="1">
        <f t="array" ref="D486">(INDEX(PolicyHoldersInforce,A486)-INDEX(Deaths,A486))*(1-POWER(1-INDEX(LapseRate,(DurationInforce+A486)),1/12))</f>
        <v>1.0910889905122947E-4</v>
      </c>
      <c r="E486" s="17" cm="1">
        <f t="array" ref="E486">INDEX(PolicyHoldersInforce,A486)*(1-POWER(1-INDEX(Qx,INDEX(Age,A486),Gender+1),1/12))</f>
        <v>4.4136205246171244E-6</v>
      </c>
      <c r="F486" s="18" cm="1">
        <f t="array" ref="F486">INDEX(Deaths,A486)*SumAssured</f>
        <v>2.2068102623085624</v>
      </c>
      <c r="G486" s="18" cm="1">
        <f t="array" ref="G486">INDEX(PolicyHoldersInforce,A486)*Premium</f>
        <v>0.55687420624875728</v>
      </c>
      <c r="H486" s="18" cm="1">
        <f t="array" ref="H486">INDEX(PolicyHoldersInforce,A486)*(Expense*(IF(A486=1,1,POWER(1+INDEX(Inflation,A486-1),(A486-1)/12))))</f>
        <v>0.44671168258209654</v>
      </c>
      <c r="I486" s="18" cm="1">
        <f t="array" ref="I486">INDEX(PremiumsReceived,A486)-INDEX(ExpensesPaid,A486)-INDEX(DeathBenefitsPaid,A486)</f>
        <v>-2.0966477386419018</v>
      </c>
      <c r="J486" s="18" cm="1">
        <f t="array" ref="J486">IF(A486=MaxT,INDEX(NetCF,A486),INDEX(NetCF,A486)+(INDEX(BEL,(A486+1))*(1/POWER(1+INDEX(Yield,A486),1/12))))</f>
        <v>-363.52109020430282</v>
      </c>
      <c r="K486" s="18"/>
    </row>
    <row r="487" spans="1:11" x14ac:dyDescent="0.2">
      <c r="A487" s="5">
        <v>486</v>
      </c>
      <c r="B487" s="16">
        <f t="shared" si="7"/>
        <v>62</v>
      </c>
      <c r="C487" s="17" cm="1">
        <f t="array" ref="C487">IF(A487=1,1,INDEX(PolicyHoldersInforce,(A487-1))-INDEX(Deaths,(A487-1))-INDEX(Lapses,(A487-1)))</f>
        <v>1.2372446230396288E-2</v>
      </c>
      <c r="D487" s="17" cm="1">
        <f t="array" ref="D487">(INDEX(PolicyHoldersInforce,A487)-INDEX(Deaths,A487))*(1-POWER(1-INDEX(LapseRate,(DurationInforce+A487)),1/12))</f>
        <v>1.0811688013972371E-4</v>
      </c>
      <c r="E487" s="17" cm="1">
        <f t="array" ref="E487">INDEX(PolicyHoldersInforce,A487)*(1-POWER(1-INDEX(Qx,INDEX(Age,A487),Gender+1),1/12))</f>
        <v>4.3734918543922102E-6</v>
      </c>
      <c r="F487" s="18" cm="1">
        <f t="array" ref="F487">INDEX(Deaths,A487)*SumAssured</f>
        <v>2.1867459271961049</v>
      </c>
      <c r="G487" s="18" cm="1">
        <f t="array" ref="G487">INDEX(PolicyHoldersInforce,A487)*Premium</f>
        <v>0.55181110187567439</v>
      </c>
      <c r="H487" s="18" cm="1">
        <f t="array" ref="H487">INDEX(PolicyHoldersInforce,A487)*(Expense*(IF(A487=1,1,POWER(1+INDEX(Inflation,A487-1),(A487-1)/12))))</f>
        <v>0.44445358829592246</v>
      </c>
      <c r="I487" s="18" cm="1">
        <f t="array" ref="I487">INDEX(PremiumsReceived,A487)-INDEX(ExpensesPaid,A487)-INDEX(DeathBenefitsPaid,A487)</f>
        <v>-2.079388413616353</v>
      </c>
      <c r="J487" s="18" cm="1">
        <f t="array" ref="J487">IF(A487=MaxT,INDEX(NetCF,A487),INDEX(NetCF,A487)+(INDEX(BEL,(A487+1))*(1/POWER(1+INDEX(Yield,A487),1/12))))</f>
        <v>-363.18369421491349</v>
      </c>
      <c r="K487" s="18"/>
    </row>
    <row r="488" spans="1:11" x14ac:dyDescent="0.2">
      <c r="A488" s="5">
        <v>487</v>
      </c>
      <c r="B488" s="16">
        <f t="shared" si="7"/>
        <v>62</v>
      </c>
      <c r="C488" s="17" cm="1">
        <f t="array" ref="C488">IF(A488=1,1,INDEX(PolicyHoldersInforce,(A488-1))-INDEX(Deaths,(A488-1))-INDEX(Lapses,(A488-1)))</f>
        <v>1.2259955858402172E-2</v>
      </c>
      <c r="D488" s="17" cm="1">
        <f t="array" ref="D488">(INDEX(PolicyHoldersInforce,A488)-INDEX(Deaths,A488))*(1-POWER(1-INDEX(LapseRate,(DurationInforce+A488)),1/12))</f>
        <v>1.0713388067144708E-4</v>
      </c>
      <c r="E488" s="17" cm="1">
        <f t="array" ref="E488">INDEX(PolicyHoldersInforce,A488)*(1-POWER(1-INDEX(Qx,INDEX(Age,A488),Gender+1),1/12))</f>
        <v>4.3337280343317002E-6</v>
      </c>
      <c r="F488" s="18" cm="1">
        <f t="array" ref="F488">INDEX(Deaths,A488)*SumAssured</f>
        <v>2.16686401716585</v>
      </c>
      <c r="G488" s="18" cm="1">
        <f t="array" ref="G488">INDEX(PolicyHoldersInforce,A488)*Premium</f>
        <v>0.54679403128473691</v>
      </c>
      <c r="H488" s="18" cm="1">
        <f t="array" ref="H488">INDEX(PolicyHoldersInforce,A488)*(Expense*(IF(A488=1,1,POWER(1+INDEX(Inflation,A488-1),(A488-1)/12))))</f>
        <v>0.4422069085081915</v>
      </c>
      <c r="I488" s="18" cm="1">
        <f t="array" ref="I488">INDEX(PremiumsReceived,A488)-INDEX(ExpensesPaid,A488)-INDEX(DeathBenefitsPaid,A488)</f>
        <v>-2.0622768943893046</v>
      </c>
      <c r="J488" s="18" cm="1">
        <f t="array" ref="J488">IF(A488=MaxT,INDEX(NetCF,A488),INDEX(NetCF,A488)+(INDEX(BEL,(A488+1))*(1/POWER(1+INDEX(Yield,A488),1/12))))</f>
        <v>-362.86199926914804</v>
      </c>
      <c r="K488" s="18"/>
    </row>
    <row r="489" spans="1:11" x14ac:dyDescent="0.2">
      <c r="A489" s="5">
        <v>488</v>
      </c>
      <c r="B489" s="16">
        <f t="shared" si="7"/>
        <v>62</v>
      </c>
      <c r="C489" s="17" cm="1">
        <f t="array" ref="C489">IF(A489=1,1,INDEX(PolicyHoldersInforce,(A489-1))-INDEX(Deaths,(A489-1))-INDEX(Lapses,(A489-1)))</f>
        <v>1.2148488249696393E-2</v>
      </c>
      <c r="D489" s="17" cm="1">
        <f t="array" ref="D489">(INDEX(PolicyHoldersInforce,A489)-INDEX(Deaths,A489))*(1-POWER(1-INDEX(LapseRate,(DurationInforce+A489)),1/12))</f>
        <v>1.0615981864155549E-4</v>
      </c>
      <c r="E489" s="17" cm="1">
        <f t="array" ref="E489">INDEX(PolicyHoldersInforce,A489)*(1-POWER(1-INDEX(Qx,INDEX(Age,A489),Gender+1),1/12))</f>
        <v>4.2943257472152192E-6</v>
      </c>
      <c r="F489" s="18" cm="1">
        <f t="array" ref="F489">INDEX(Deaths,A489)*SumAssured</f>
        <v>2.1471628736076096</v>
      </c>
      <c r="G489" s="18" cm="1">
        <f t="array" ref="G489">INDEX(PolicyHoldersInforce,A489)*Premium</f>
        <v>0.54182257593645911</v>
      </c>
      <c r="H489" s="18" cm="1">
        <f t="array" ref="H489">INDEX(PolicyHoldersInforce,A489)*(Expense*(IF(A489=1,1,POWER(1+INDEX(Inflation,A489-1),(A489-1)/12))))</f>
        <v>0.4399715855194638</v>
      </c>
      <c r="I489" s="18" cm="1">
        <f t="array" ref="I489">INDEX(PremiumsReceived,A489)-INDEX(ExpensesPaid,A489)-INDEX(DeathBenefitsPaid,A489)</f>
        <v>-2.0453118831906143</v>
      </c>
      <c r="J489" s="18" cm="1">
        <f t="array" ref="J489">IF(A489=MaxT,INDEX(NetCF,A489),INDEX(NetCF,A489)+(INDEX(BEL,(A489+1))*(1/POWER(1+INDEX(Yield,A489),1/12))))</f>
        <v>-362.5559332673796</v>
      </c>
      <c r="K489" s="18"/>
    </row>
    <row r="490" spans="1:11" x14ac:dyDescent="0.2">
      <c r="A490" s="5">
        <v>489</v>
      </c>
      <c r="B490" s="16">
        <f t="shared" si="7"/>
        <v>62</v>
      </c>
      <c r="C490" s="17" cm="1">
        <f t="array" ref="C490">IF(A490=1,1,INDEX(PolicyHoldersInforce,(A490-1))-INDEX(Deaths,(A490-1))-INDEX(Lapses,(A490-1)))</f>
        <v>1.2038034105307622E-2</v>
      </c>
      <c r="D490" s="17" cm="1">
        <f t="array" ref="D490">(INDEX(PolicyHoldersInforce,A490)-INDEX(Deaths,A490))*(1-POWER(1-INDEX(LapseRate,(DurationInforce+A490)),1/12))</f>
        <v>1.051946127907935E-4</v>
      </c>
      <c r="E490" s="17" cm="1">
        <f t="array" ref="E490">INDEX(PolicyHoldersInforce,A490)*(1-POWER(1-INDEX(Qx,INDEX(Age,A490),Gender+1),1/12))</f>
        <v>4.2552817059825842E-6</v>
      </c>
      <c r="F490" s="18" cm="1">
        <f t="array" ref="F490">INDEX(Deaths,A490)*SumAssured</f>
        <v>2.1276408529912922</v>
      </c>
      <c r="G490" s="18" cm="1">
        <f t="array" ref="G490">INDEX(PolicyHoldersInforce,A490)*Premium</f>
        <v>0.53689632109671992</v>
      </c>
      <c r="H490" s="18" cm="1">
        <f t="array" ref="H490">INDEX(PolicyHoldersInforce,A490)*(Expense*(IF(A490=1,1,POWER(1+INDEX(Inflation,A490-1),(A490-1)/12))))</f>
        <v>0.43774756192196623</v>
      </c>
      <c r="I490" s="18" cm="1">
        <f t="array" ref="I490">INDEX(PremiumsReceived,A490)-INDEX(ExpensesPaid,A490)-INDEX(DeathBenefitsPaid,A490)</f>
        <v>-2.0284920938165385</v>
      </c>
      <c r="J490" s="18" cm="1">
        <f t="array" ref="J490">IF(A490=MaxT,INDEX(NetCF,A490),INDEX(NetCF,A490)+(INDEX(BEL,(A490+1))*(1/POWER(1+INDEX(Yield,A490),1/12))))</f>
        <v>-362.26542506311978</v>
      </c>
      <c r="K490" s="18"/>
    </row>
    <row r="491" spans="1:11" x14ac:dyDescent="0.2">
      <c r="A491" s="5">
        <v>490</v>
      </c>
      <c r="B491" s="16">
        <f t="shared" si="7"/>
        <v>62</v>
      </c>
      <c r="C491" s="17" cm="1">
        <f t="array" ref="C491">IF(A491=1,1,INDEX(PolicyHoldersInforce,(A491-1))-INDEX(Deaths,(A491-1))-INDEX(Lapses,(A491-1)))</f>
        <v>1.1928584210810845E-2</v>
      </c>
      <c r="D491" s="17" cm="1">
        <f t="array" ref="D491">(INDEX(PolicyHoldersInforce,A491)-INDEX(Deaths,A491))*(1-POWER(1-INDEX(LapseRate,(DurationInforce+A491)),1/12))</f>
        <v>1.0423818259871546E-4</v>
      </c>
      <c r="E491" s="17" cm="1">
        <f t="array" ref="E491">INDEX(PolicyHoldersInforce,A491)*(1-POWER(1-INDEX(Qx,INDEX(Age,A491),Gender+1),1/12))</f>
        <v>4.2165926534595881E-6</v>
      </c>
      <c r="F491" s="18" cm="1">
        <f t="array" ref="F491">INDEX(Deaths,A491)*SumAssured</f>
        <v>2.1082963267297941</v>
      </c>
      <c r="G491" s="18" cm="1">
        <f t="array" ref="G491">INDEX(PolicyHoldersInforce,A491)*Premium</f>
        <v>0.53201485580216368</v>
      </c>
      <c r="H491" s="18" cm="1">
        <f t="array" ref="H491">INDEX(PolicyHoldersInforce,A491)*(Expense*(IF(A491=1,1,POWER(1+INDEX(Inflation,A491-1),(A491-1)/12))))</f>
        <v>0.4355347805981179</v>
      </c>
      <c r="I491" s="18" cm="1">
        <f t="array" ref="I491">INDEX(PremiumsReceived,A491)-INDEX(ExpensesPaid,A491)-INDEX(DeathBenefitsPaid,A491)</f>
        <v>-2.0118162515257483</v>
      </c>
      <c r="J491" s="18" cm="1">
        <f t="array" ref="J491">IF(A491=MaxT,INDEX(NetCF,A491),INDEX(NetCF,A491)+(INDEX(BEL,(A491+1))*(1/POWER(1+INDEX(Yield,A491),1/12))))</f>
        <v>-361.99040445603544</v>
      </c>
      <c r="K491" s="18"/>
    </row>
    <row r="492" spans="1:11" x14ac:dyDescent="0.2">
      <c r="A492" s="5">
        <v>491</v>
      </c>
      <c r="B492" s="16">
        <f t="shared" si="7"/>
        <v>62</v>
      </c>
      <c r="C492" s="17" cm="1">
        <f t="array" ref="C492">IF(A492=1,1,INDEX(PolicyHoldersInforce,(A492-1))-INDEX(Deaths,(A492-1))-INDEX(Lapses,(A492-1)))</f>
        <v>1.1820129435558671E-2</v>
      </c>
      <c r="D492" s="17" cm="1">
        <f t="array" ref="D492">(INDEX(PolicyHoldersInforce,A492)-INDEX(Deaths,A492))*(1-POWER(1-INDEX(LapseRate,(DurationInforce+A492)),1/12))</f>
        <v>1.0329044827696813E-4</v>
      </c>
      <c r="E492" s="17" cm="1">
        <f t="array" ref="E492">INDEX(PolicyHoldersInforce,A492)*(1-POWER(1-INDEX(Qx,INDEX(Age,A492),Gender+1),1/12))</f>
        <v>4.1782553620862779E-6</v>
      </c>
      <c r="F492" s="18" cm="1">
        <f t="array" ref="F492">INDEX(Deaths,A492)*SumAssured</f>
        <v>2.0891276810431387</v>
      </c>
      <c r="G492" s="18" cm="1">
        <f t="array" ref="G492">INDEX(PolicyHoldersInforce,A492)*Premium</f>
        <v>0.52717777282591671</v>
      </c>
      <c r="H492" s="18" cm="1">
        <f t="array" ref="H492">INDEX(PolicyHoldersInforce,A492)*(Expense*(IF(A492=1,1,POWER(1+INDEX(Inflation,A492-1),(A492-1)/12))))</f>
        <v>0.43333318471906251</v>
      </c>
      <c r="I492" s="18" cm="1">
        <f t="array" ref="I492">INDEX(PremiumsReceived,A492)-INDEX(ExpensesPaid,A492)-INDEX(DeathBenefitsPaid,A492)</f>
        <v>-1.9952830929362846</v>
      </c>
      <c r="J492" s="18" cm="1">
        <f t="array" ref="J492">IF(A492=MaxT,INDEX(NetCF,A492),INDEX(NetCF,A492)+(INDEX(BEL,(A492+1))*(1/POWER(1+INDEX(Yield,A492),1/12))))</f>
        <v>-361.73080218503594</v>
      </c>
      <c r="K492" s="18"/>
    </row>
    <row r="493" spans="1:11" x14ac:dyDescent="0.2">
      <c r="A493" s="5">
        <v>492</v>
      </c>
      <c r="B493" s="16">
        <f t="shared" si="7"/>
        <v>63</v>
      </c>
      <c r="C493" s="17" cm="1">
        <f t="array" ref="C493">IF(A493=1,1,INDEX(PolicyHoldersInforce,(A493-1))-INDEX(Deaths,(A493-1))-INDEX(Lapses,(A493-1)))</f>
        <v>1.1712660731919617E-2</v>
      </c>
      <c r="D493" s="17" cm="1">
        <f t="array" ref="D493">(INDEX(PolicyHoldersInforce,A493)-INDEX(Deaths,A493))*(1-POWER(1-INDEX(LapseRate,(DurationInforce+A493)),1/12))</f>
        <v>1.0234707639964651E-4</v>
      </c>
      <c r="E493" s="17" cm="1">
        <f t="array" ref="E493">INDEX(PolicyHoldersInforce,A493)*(1-POWER(1-INDEX(Qx,INDEX(Age,A493),Gender+1),1/12))</f>
        <v>4.6269461495977547E-6</v>
      </c>
      <c r="F493" s="18" cm="1">
        <f t="array" ref="F493">INDEX(Deaths,A493)*SumAssured</f>
        <v>2.3134730747988774</v>
      </c>
      <c r="G493" s="18" cm="1">
        <f t="array" ref="G493">INDEX(PolicyHoldersInforce,A493)*Premium</f>
        <v>0.52238466864361488</v>
      </c>
      <c r="H493" s="18" cm="1">
        <f t="array" ref="H493">INDEX(PolicyHoldersInforce,A493)*(Expense*(IF(A493=1,1,POWER(1+INDEX(Inflation,A493-1),(A493-1)/12))))</f>
        <v>0.43114271774320984</v>
      </c>
      <c r="I493" s="18" cm="1">
        <f t="array" ref="I493">INDEX(PremiumsReceived,A493)-INDEX(ExpensesPaid,A493)-INDEX(DeathBenefitsPaid,A493)</f>
        <v>-2.2222311238984722</v>
      </c>
      <c r="J493" s="18" cm="1">
        <f t="array" ref="J493">IF(A493=MaxT,INDEX(NetCF,A493),INDEX(NetCF,A493)+(INDEX(BEL,(A493+1))*(1/POWER(1+INDEX(Yield,A493),1/12))))</f>
        <v>-361.48654992143037</v>
      </c>
      <c r="K493" s="18"/>
    </row>
    <row r="494" spans="1:11" x14ac:dyDescent="0.2">
      <c r="A494" s="5">
        <v>493</v>
      </c>
      <c r="B494" s="16">
        <f t="shared" si="7"/>
        <v>63</v>
      </c>
      <c r="C494" s="17" cm="1">
        <f t="array" ref="C494">IF(A494=1,1,INDEX(PolicyHoldersInforce,(A494-1))-INDEX(Deaths,(A494-1))-INDEX(Lapses,(A494-1)))</f>
        <v>1.1605686709370372E-2</v>
      </c>
      <c r="D494" s="17" cm="1">
        <f t="array" ref="D494">(INDEX(PolicyHoldersInforce,A494)-INDEX(Deaths,A494))*(1-POWER(1-INDEX(LapseRate,(DurationInforce+A494)),1/12))</f>
        <v>1.0141232052229168E-4</v>
      </c>
      <c r="E494" s="17" cm="1">
        <f t="array" ref="E494">INDEX(PolicyHoldersInforce,A494)*(1-POWER(1-INDEX(Qx,INDEX(Age,A494),Gender+1),1/12))</f>
        <v>4.5846873449529376E-6</v>
      </c>
      <c r="F494" s="18" cm="1">
        <f t="array" ref="F494">INDEX(Deaths,A494)*SumAssured</f>
        <v>2.292343672476469</v>
      </c>
      <c r="G494" s="18" cm="1">
        <f t="array" ref="G494">INDEX(PolicyHoldersInforce,A494)*Premium</f>
        <v>0.51761362723791859</v>
      </c>
      <c r="H494" s="18" cm="1">
        <f t="array" ref="H494">INDEX(PolicyHoldersInforce,A494)*(Expense*(IF(A494=1,1,POWER(1+INDEX(Inflation,A494-1),(A494-1)/12))))</f>
        <v>0.42894549300971807</v>
      </c>
      <c r="I494" s="18" cm="1">
        <f t="array" ref="I494">INDEX(PremiumsReceived,A494)-INDEX(ExpensesPaid,A494)-INDEX(DeathBenefitsPaid,A494)</f>
        <v>-2.2036755382482687</v>
      </c>
      <c r="J494" s="18" cm="1">
        <f t="array" ref="J494">IF(A494=MaxT,INDEX(NetCF,A494),INDEX(NetCF,A494)+(INDEX(BEL,(A494+1))*(1/POWER(1+INDEX(Yield,A494),1/12))))</f>
        <v>-361.0130560356024</v>
      </c>
      <c r="K494" s="18"/>
    </row>
    <row r="495" spans="1:11" x14ac:dyDescent="0.2">
      <c r="A495" s="5">
        <v>494</v>
      </c>
      <c r="B495" s="16">
        <f t="shared" si="7"/>
        <v>63</v>
      </c>
      <c r="C495" s="17" cm="1">
        <f t="array" ref="C495">IF(A495=1,1,INDEX(PolicyHoldersInforce,(A495-1))-INDEX(Deaths,(A495-1))-INDEX(Lapses,(A495-1)))</f>
        <v>1.1499689701503127E-2</v>
      </c>
      <c r="D495" s="17" cm="1">
        <f t="array" ref="D495">(INDEX(PolicyHoldersInforce,A495)-INDEX(Deaths,A495))*(1-POWER(1-INDEX(LapseRate,(DurationInforce+A495)),1/12))</f>
        <v>1.0048610195328982E-4</v>
      </c>
      <c r="E495" s="17" cm="1">
        <f t="array" ref="E495">INDEX(PolicyHoldersInforce,A495)*(1-POWER(1-INDEX(Qx,INDEX(Age,A495),Gender+1),1/12))</f>
        <v>4.5428144982406901E-6</v>
      </c>
      <c r="F495" s="18" cm="1">
        <f t="array" ref="F495">INDEX(Deaths,A495)*SumAssured</f>
        <v>2.2714072491203452</v>
      </c>
      <c r="G495" s="18" cm="1">
        <f t="array" ref="G495">INDEX(PolicyHoldersInforce,A495)*Premium</f>
        <v>0.51288616068703952</v>
      </c>
      <c r="H495" s="18" cm="1">
        <f t="array" ref="H495">INDEX(PolicyHoldersInforce,A495)*(Expense*(IF(A495=1,1,POWER(1+INDEX(Inflation,A495-1),(A495-1)/12))))</f>
        <v>0.42675946595238162</v>
      </c>
      <c r="I495" s="18" cm="1">
        <f t="array" ref="I495">INDEX(PremiumsReceived,A495)-INDEX(ExpensesPaid,A495)-INDEX(DeathBenefitsPaid,A495)</f>
        <v>-2.1852805543856872</v>
      </c>
      <c r="J495" s="18" cm="1">
        <f t="array" ref="J495">IF(A495=MaxT,INDEX(NetCF,A495),INDEX(NetCF,A495)+(INDEX(BEL,(A495+1))*(1/POWER(1+INDEX(Yield,A495),1/12))))</f>
        <v>-360.55590330024444</v>
      </c>
      <c r="K495" s="18"/>
    </row>
    <row r="496" spans="1:11" x14ac:dyDescent="0.2">
      <c r="A496" s="5">
        <v>495</v>
      </c>
      <c r="B496" s="16">
        <f t="shared" si="7"/>
        <v>63</v>
      </c>
      <c r="C496" s="17" cm="1">
        <f t="array" ref="C496">IF(A496=1,1,INDEX(PolicyHoldersInforce,(A496-1))-INDEX(Deaths,(A496-1))-INDEX(Lapses,(A496-1)))</f>
        <v>1.1394660785051596E-2</v>
      </c>
      <c r="D496" s="17" cm="1">
        <f t="array" ref="D496">(INDEX(PolicyHoldersInforce,A496)-INDEX(Deaths,A496))*(1-POWER(1-INDEX(LapseRate,(DurationInforce+A496)),1/12))</f>
        <v>9.9568342719733065E-5</v>
      </c>
      <c r="E496" s="17" cm="1">
        <f t="array" ref="E496">INDEX(PolicyHoldersInforce,A496)*(1-POWER(1-INDEX(Qx,INDEX(Age,A496),Gender+1),1/12))</f>
        <v>4.5013240844316845E-6</v>
      </c>
      <c r="F496" s="18" cm="1">
        <f t="array" ref="F496">INDEX(Deaths,A496)*SumAssured</f>
        <v>2.2506620422158421</v>
      </c>
      <c r="G496" s="18" cm="1">
        <f t="array" ref="G496">INDEX(PolicyHoldersInforce,A496)*Premium</f>
        <v>0.50820187101330117</v>
      </c>
      <c r="H496" s="18" cm="1">
        <f t="array" ref="H496">INDEX(PolicyHoldersInforce,A496)*(Expense*(IF(A496=1,1,POWER(1+INDEX(Inflation,A496-1),(A496-1)/12))))</f>
        <v>0.42458457950468659</v>
      </c>
      <c r="I496" s="18" cm="1">
        <f t="array" ref="I496">INDEX(PremiumsReceived,A496)-INDEX(ExpensesPaid,A496)-INDEX(DeathBenefitsPaid,A496)</f>
        <v>-2.1670447507072277</v>
      </c>
      <c r="J496" s="18" cm="1">
        <f t="array" ref="J496">IF(A496=MaxT,INDEX(NetCF,A496),INDEX(NetCF,A496)+(INDEX(BEL,(A496+1))*(1/POWER(1+INDEX(Yield,A496),1/12))))</f>
        <v>-360.11500987320767</v>
      </c>
      <c r="K496" s="18"/>
    </row>
    <row r="497" spans="1:11" x14ac:dyDescent="0.2">
      <c r="A497" s="5">
        <v>496</v>
      </c>
      <c r="B497" s="16">
        <f t="shared" si="7"/>
        <v>63</v>
      </c>
      <c r="C497" s="17" cm="1">
        <f t="array" ref="C497">IF(A497=1,1,INDEX(PolicyHoldersInforce,(A497-1))-INDEX(Deaths,(A497-1))-INDEX(Lapses,(A497-1)))</f>
        <v>1.1290591118247432E-2</v>
      </c>
      <c r="D497" s="17" cm="1">
        <f t="array" ref="D497">(INDEX(PolicyHoldersInforce,A497)-INDEX(Deaths,A497))*(1-POWER(1-INDEX(LapseRate,(DurationInforce+A497)),1/12))</f>
        <v>9.8658965560855368E-5</v>
      </c>
      <c r="E497" s="17" cm="1">
        <f t="array" ref="E497">INDEX(PolicyHoldersInforce,A497)*(1-POWER(1-INDEX(Qx,INDEX(Age,A497),Gender+1),1/12))</f>
        <v>4.460212610691377E-6</v>
      </c>
      <c r="F497" s="18" cm="1">
        <f t="array" ref="F497">INDEX(Deaths,A497)*SumAssured</f>
        <v>2.2301063053456884</v>
      </c>
      <c r="G497" s="18" cm="1">
        <f t="array" ref="G497">INDEX(PolicyHoldersInforce,A497)*Premium</f>
        <v>0.50356036387383551</v>
      </c>
      <c r="H497" s="18" cm="1">
        <f t="array" ref="H497">INDEX(PolicyHoldersInforce,A497)*(Expense*(IF(A497=1,1,POWER(1+INDEX(Inflation,A497-1),(A497-1)/12))))</f>
        <v>0.42242077689094915</v>
      </c>
      <c r="I497" s="18" cm="1">
        <f t="array" ref="I497">INDEX(PremiumsReceived,A497)-INDEX(ExpensesPaid,A497)-INDEX(DeathBenefitsPaid,A497)</f>
        <v>-2.1489667183628018</v>
      </c>
      <c r="J497" s="18" cm="1">
        <f t="array" ref="J497">IF(A497=MaxT,INDEX(NetCF,A497),INDEX(NetCF,A497)+(INDEX(BEL,(A497+1))*(1/POWER(1+INDEX(Yield,A497),1/12))))</f>
        <v>-359.69029494249583</v>
      </c>
      <c r="K497" s="18"/>
    </row>
    <row r="498" spans="1:11" x14ac:dyDescent="0.2">
      <c r="A498" s="5">
        <v>497</v>
      </c>
      <c r="B498" s="16">
        <f t="shared" si="7"/>
        <v>63</v>
      </c>
      <c r="C498" s="17" cm="1">
        <f t="array" ref="C498">IF(A498=1,1,INDEX(PolicyHoldersInforce,(A498-1))-INDEX(Deaths,(A498-1))-INDEX(Lapses,(A498-1)))</f>
        <v>1.1187471940075886E-2</v>
      </c>
      <c r="D498" s="17" cm="1">
        <f t="array" ref="D498">(INDEX(PolicyHoldersInforce,A498)-INDEX(Deaths,A498))*(1-POWER(1-INDEX(LapseRate,(DurationInforce+A498)),1/12))</f>
        <v>9.7757893921528345E-5</v>
      </c>
      <c r="E498" s="17" cm="1">
        <f t="array" ref="E498">INDEX(PolicyHoldersInforce,A498)*(1-POWER(1-INDEX(Qx,INDEX(Age,A498),Gender+1),1/12))</f>
        <v>4.4194766160859633E-6</v>
      </c>
      <c r="F498" s="18" cm="1">
        <f t="array" ref="F498">INDEX(Deaths,A498)*SumAssured</f>
        <v>2.2097383080429815</v>
      </c>
      <c r="G498" s="18" cm="1">
        <f t="array" ref="G498">INDEX(PolicyHoldersInforce,A498)*Premium</f>
        <v>0.49896124852738455</v>
      </c>
      <c r="H498" s="18" cm="1">
        <f t="array" ref="H498">INDEX(PolicyHoldersInforce,A498)*(Expense*(IF(A498=1,1,POWER(1+INDEX(Inflation,A498-1),(A498-1)/12))))</f>
        <v>0.42026800162482925</v>
      </c>
      <c r="I498" s="18" cm="1">
        <f t="array" ref="I498">INDEX(PremiumsReceived,A498)-INDEX(ExpensesPaid,A498)-INDEX(DeathBenefitsPaid,A498)</f>
        <v>-2.1310450611404264</v>
      </c>
      <c r="J498" s="18" cm="1">
        <f t="array" ref="J498">IF(A498=MaxT,INDEX(NetCF,A498),INDEX(NetCF,A498)+(INDEX(BEL,(A498+1))*(1/POWER(1+INDEX(Yield,A498),1/12))))</f>
        <v>-359.28167871846387</v>
      </c>
      <c r="K498" s="18"/>
    </row>
    <row r="499" spans="1:11" x14ac:dyDescent="0.2">
      <c r="A499" s="5">
        <v>498</v>
      </c>
      <c r="B499" s="16">
        <f t="shared" si="7"/>
        <v>63</v>
      </c>
      <c r="C499" s="17" cm="1">
        <f t="array" ref="C499">IF(A499=1,1,INDEX(PolicyHoldersInforce,(A499-1))-INDEX(Deaths,(A499-1))-INDEX(Lapses,(A499-1)))</f>
        <v>1.1085294569538273E-2</v>
      </c>
      <c r="D499" s="17" cm="1">
        <f t="array" ref="D499">(INDEX(PolicyHoldersInforce,A499)-INDEX(Deaths,A499))*(1-POWER(1-INDEX(LapseRate,(DurationInforce+A499)),1/12))</f>
        <v>9.6865051945816628E-5</v>
      </c>
      <c r="E499" s="17" cm="1">
        <f t="array" ref="E499">INDEX(PolicyHoldersInforce,A499)*(1-POWER(1-INDEX(Qx,INDEX(Age,A499),Gender+1),1/12))</f>
        <v>4.3791126712910262E-6</v>
      </c>
      <c r="F499" s="18" cm="1">
        <f t="array" ref="F499">INDEX(Deaths,A499)*SumAssured</f>
        <v>2.1895563356455132</v>
      </c>
      <c r="G499" s="18" cm="1">
        <f t="array" ref="G499">INDEX(PolicyHoldersInforce,A499)*Premium</f>
        <v>0.49440413780140702</v>
      </c>
      <c r="H499" s="18" cm="1">
        <f t="array" ref="H499">INDEX(PolicyHoldersInforce,A499)*(Expense*(IF(A499=1,1,POWER(1+INDEX(Inflation,A499-1),(A499-1)/12))))</f>
        <v>0.41812619750785696</v>
      </c>
      <c r="I499" s="18" cm="1">
        <f t="array" ref="I499">INDEX(PremiumsReceived,A499)-INDEX(ExpensesPaid,A499)-INDEX(DeathBenefitsPaid,A499)</f>
        <v>-2.1132783953519629</v>
      </c>
      <c r="J499" s="18" cm="1">
        <f t="array" ref="J499">IF(A499=MaxT,INDEX(NetCF,A499),INDEX(NetCF,A499)+(INDEX(BEL,(A499+1))*(1/POWER(1+INDEX(Yield,A499),1/12))))</f>
        <v>-358.88908242609477</v>
      </c>
      <c r="K499" s="18"/>
    </row>
    <row r="500" spans="1:11" x14ac:dyDescent="0.2">
      <c r="A500" s="5">
        <v>499</v>
      </c>
      <c r="B500" s="16">
        <f t="shared" si="7"/>
        <v>63</v>
      </c>
      <c r="C500" s="17" cm="1">
        <f t="array" ref="C500">IF(A500=1,1,INDEX(PolicyHoldersInforce,(A500-1))-INDEX(Deaths,(A500-1))-INDEX(Lapses,(A500-1)))</f>
        <v>1.0984050404921165E-2</v>
      </c>
      <c r="D500" s="17" cm="1">
        <f t="array" ref="D500">(INDEX(PolicyHoldersInforce,A500)-INDEX(Deaths,A500))*(1-POWER(1-INDEX(LapseRate,(DurationInforce+A500)),1/12))</f>
        <v>9.5980364470591931E-5</v>
      </c>
      <c r="E500" s="17" cm="1">
        <f t="array" ref="E500">INDEX(PolicyHoldersInforce,A500)*(1-POWER(1-INDEX(Qx,INDEX(Age,A500),Gender+1),1/12))</f>
        <v>4.3391173783028378E-6</v>
      </c>
      <c r="F500" s="18" cm="1">
        <f t="array" ref="F500">INDEX(Deaths,A500)*SumAssured</f>
        <v>2.1695586891514189</v>
      </c>
      <c r="G500" s="18" cm="1">
        <f t="array" ref="G500">INDEX(PolicyHoldersInforce,A500)*Premium</f>
        <v>0.48988864805948396</v>
      </c>
      <c r="H500" s="18" cm="1">
        <f t="array" ref="H500">INDEX(PolicyHoldersInforce,A500)*(Expense*(IF(A500=1,1,POWER(1+INDEX(Inflation,A500-1),(A500-1)/12))))</f>
        <v>0.4159953086279663</v>
      </c>
      <c r="I500" s="18" cm="1">
        <f t="array" ref="I500">INDEX(PremiumsReceived,A500)-INDEX(ExpensesPaid,A500)-INDEX(DeathBenefitsPaid,A500)</f>
        <v>-2.0956653497199014</v>
      </c>
      <c r="J500" s="18" cm="1">
        <f t="array" ref="J500">IF(A500=MaxT,INDEX(NetCF,A500),INDEX(NetCF,A500)+(INDEX(BEL,(A500+1))*(1/POWER(1+INDEX(Yield,A500),1/12))))</f>
        <v>-358.51242829735338</v>
      </c>
      <c r="K500" s="18"/>
    </row>
    <row r="501" spans="1:11" x14ac:dyDescent="0.2">
      <c r="A501" s="5">
        <v>500</v>
      </c>
      <c r="B501" s="16">
        <f t="shared" si="7"/>
        <v>63</v>
      </c>
      <c r="C501" s="17" cm="1">
        <f t="array" ref="C501">IF(A501=1,1,INDEX(PolicyHoldersInforce,(A501-1))-INDEX(Deaths,(A501-1))-INDEX(Lapses,(A501-1)))</f>
        <v>1.0883730923072271E-2</v>
      </c>
      <c r="D501" s="17" cm="1">
        <f t="array" ref="D501">(INDEX(PolicyHoldersInforce,A501)-INDEX(Deaths,A501))*(1-POWER(1-INDEX(LapseRate,(DurationInforce+A501)),1/12))</f>
        <v>9.5103757019205515E-5</v>
      </c>
      <c r="E501" s="17" cm="1">
        <f t="array" ref="E501">INDEX(PolicyHoldersInforce,A501)*(1-POWER(1-INDEX(Qx,INDEX(Age,A501),Gender+1),1/12))</f>
        <v>4.2994873701523065E-6</v>
      </c>
      <c r="F501" s="18" cm="1">
        <f t="array" ref="F501">INDEX(Deaths,A501)*SumAssured</f>
        <v>2.1497436850761531</v>
      </c>
      <c r="G501" s="18" cm="1">
        <f t="array" ref="G501">INDEX(PolicyHoldersInforce,A501)*Premium</f>
        <v>0.48541439916902329</v>
      </c>
      <c r="H501" s="18" cm="1">
        <f t="array" ref="H501">INDEX(PolicyHoldersInforce,A501)*(Expense*(IF(A501=1,1,POWER(1+INDEX(Inflation,A501-1),(A501-1)/12))))</f>
        <v>0.41387527935803436</v>
      </c>
      <c r="I501" s="18" cm="1">
        <f t="array" ref="I501">INDEX(PremiumsReceived,A501)-INDEX(ExpensesPaid,A501)-INDEX(DeathBenefitsPaid,A501)</f>
        <v>-2.078204565265164</v>
      </c>
      <c r="J501" s="18" cm="1">
        <f t="array" ref="J501">IF(A501=MaxT,INDEX(NetCF,A501),INDEX(NetCF,A501)+(INDEX(BEL,(A501+1))*(1/POWER(1+INDEX(Yield,A501),1/12))))</f>
        <v>-358.15163956361692</v>
      </c>
      <c r="K501" s="18"/>
    </row>
    <row r="502" spans="1:11" x14ac:dyDescent="0.2">
      <c r="A502" s="5">
        <v>501</v>
      </c>
      <c r="B502" s="16">
        <f t="shared" si="7"/>
        <v>63</v>
      </c>
      <c r="C502" s="17" cm="1">
        <f t="array" ref="C502">IF(A502=1,1,INDEX(PolicyHoldersInforce,(A502-1))-INDEX(Deaths,(A502-1))-INDEX(Lapses,(A502-1)))</f>
        <v>1.0784327678682913E-2</v>
      </c>
      <c r="D502" s="17" cm="1">
        <f t="array" ref="D502">(INDEX(PolicyHoldersInforce,A502)-INDEX(Deaths,A502))*(1-POWER(1-INDEX(LapseRate,(DurationInforce+A502)),1/12))</f>
        <v>9.4235155795218491E-5</v>
      </c>
      <c r="E502" s="17" cm="1">
        <f t="array" ref="E502">INDEX(PolicyHoldersInforce,A502)*(1-POWER(1-INDEX(Qx,INDEX(Age,A502),Gender+1),1/12))</f>
        <v>4.2602193106215251E-6</v>
      </c>
      <c r="F502" s="18" cm="1">
        <f t="array" ref="F502">INDEX(Deaths,A502)*SumAssured</f>
        <v>2.1301096553107626</v>
      </c>
      <c r="G502" s="18" cm="1">
        <f t="array" ref="G502">INDEX(PolicyHoldersInforce,A502)*Premium</f>
        <v>0.48098101446925795</v>
      </c>
      <c r="H502" s="18" cm="1">
        <f t="array" ref="H502">INDEX(PolicyHoldersInforce,A502)*(Expense*(IF(A502=1,1,POWER(1+INDEX(Inflation,A502-1),(A502-1)/12))))</f>
        <v>0.41176605435442953</v>
      </c>
      <c r="I502" s="18" cm="1">
        <f t="array" ref="I502">INDEX(PremiumsReceived,A502)-INDEX(ExpensesPaid,A502)-INDEX(DeathBenefitsPaid,A502)</f>
        <v>-2.0608946951959339</v>
      </c>
      <c r="J502" s="18" cm="1">
        <f t="array" ref="J502">IF(A502=MaxT,INDEX(NetCF,A502),INDEX(NetCF,A502)+(INDEX(BEL,(A502+1))*(1/POWER(1+INDEX(Yield,A502),1/12))))</f>
        <v>-357.80664044818167</v>
      </c>
      <c r="K502" s="18"/>
    </row>
    <row r="503" spans="1:11" x14ac:dyDescent="0.2">
      <c r="A503" s="5">
        <v>502</v>
      </c>
      <c r="B503" s="16">
        <f t="shared" si="7"/>
        <v>63</v>
      </c>
      <c r="C503" s="17" cm="1">
        <f t="array" ref="C503">IF(A503=1,1,INDEX(PolicyHoldersInforce,(A503-1))-INDEX(Deaths,(A503-1))-INDEX(Lapses,(A503-1)))</f>
        <v>1.0685832303577074E-2</v>
      </c>
      <c r="D503" s="17" cm="1">
        <f t="array" ref="D503">(INDEX(PolicyHoldersInforce,A503)-INDEX(Deaths,A503))*(1-POWER(1-INDEX(LapseRate,(DurationInforce+A503)),1/12))</f>
        <v>9.3374487676189217E-5</v>
      </c>
      <c r="E503" s="17" cm="1">
        <f t="array" ref="E503">INDEX(PolicyHoldersInforce,A503)*(1-POWER(1-INDEX(Qx,INDEX(Age,A503),Gender+1),1/12))</f>
        <v>4.2213098939629197E-6</v>
      </c>
      <c r="F503" s="18" cm="1">
        <f t="array" ref="F503">INDEX(Deaths,A503)*SumAssured</f>
        <v>2.1106549469814597</v>
      </c>
      <c r="G503" s="18" cm="1">
        <f t="array" ref="G503">INDEX(PolicyHoldersInforce,A503)*Premium</f>
        <v>0.47658812073953755</v>
      </c>
      <c r="H503" s="18" cm="1">
        <f t="array" ref="H503">INDEX(PolicyHoldersInforce,A503)*(Expense*(IF(A503=1,1,POWER(1+INDEX(Inflation,A503-1),(A503-1)/12))))</f>
        <v>0.40966757855556785</v>
      </c>
      <c r="I503" s="18" cm="1">
        <f t="array" ref="I503">INDEX(PremiumsReceived,A503)-INDEX(ExpensesPaid,A503)-INDEX(DeathBenefitsPaid,A503)</f>
        <v>-2.0437344047974899</v>
      </c>
      <c r="J503" s="18" cm="1">
        <f t="array" ref="J503">IF(A503=MaxT,INDEX(NetCF,A503),INDEX(NetCF,A503)+(INDEX(BEL,(A503+1))*(1/POWER(1+INDEX(Yield,A503),1/12))))</f>
        <v>-357.47735615884403</v>
      </c>
      <c r="K503" s="18"/>
    </row>
    <row r="504" spans="1:11" x14ac:dyDescent="0.2">
      <c r="A504" s="5">
        <v>503</v>
      </c>
      <c r="B504" s="16">
        <f t="shared" si="7"/>
        <v>63</v>
      </c>
      <c r="C504" s="17" cm="1">
        <f t="array" ref="C504">IF(A504=1,1,INDEX(PolicyHoldersInforce,(A504-1))-INDEX(Deaths,(A504-1))-INDEX(Lapses,(A504-1)))</f>
        <v>1.0588236506006921E-2</v>
      </c>
      <c r="D504" s="17" cm="1">
        <f t="array" ref="D504">(INDEX(PolicyHoldersInforce,A504)-INDEX(Deaths,A504))*(1-POWER(1-INDEX(LapseRate,(DurationInforce+A504)),1/12))</f>
        <v>9.2521680207517676E-5</v>
      </c>
      <c r="E504" s="17" cm="1">
        <f t="array" ref="E504">INDEX(PolicyHoldersInforce,A504)*(1-POWER(1-INDEX(Qx,INDEX(Age,A504),Gender+1),1/12))</f>
        <v>4.1827558446209534E-6</v>
      </c>
      <c r="F504" s="18" cm="1">
        <f t="array" ref="F504">INDEX(Deaths,A504)*SumAssured</f>
        <v>2.0913779223104769</v>
      </c>
      <c r="G504" s="18" cm="1">
        <f t="array" ref="G504">INDEX(PolicyHoldersInforce,A504)*Premium</f>
        <v>0.47223534816790869</v>
      </c>
      <c r="H504" s="18" cm="1">
        <f t="array" ref="H504">INDEX(PolicyHoldersInforce,A504)*(Expense*(IF(A504=1,1,POWER(1+INDEX(Inflation,A504-1),(A504-1)/12))))</f>
        <v>0.40757979718047355</v>
      </c>
      <c r="I504" s="18" cm="1">
        <f t="array" ref="I504">INDEX(PremiumsReceived,A504)-INDEX(ExpensesPaid,A504)-INDEX(DeathBenefitsPaid,A504)</f>
        <v>-2.026722371323042</v>
      </c>
      <c r="J504" s="18" cm="1">
        <f t="array" ref="J504">IF(A504=MaxT,INDEX(NetCF,A504),INDEX(NetCF,A504)+(INDEX(BEL,(A504+1))*(1/POWER(1+INDEX(Yield,A504),1/12))))</f>
        <v>-357.1637128805574</v>
      </c>
      <c r="K504" s="18"/>
    </row>
    <row r="505" spans="1:11" x14ac:dyDescent="0.2">
      <c r="A505" s="5">
        <v>504</v>
      </c>
      <c r="B505" s="16">
        <f t="shared" si="7"/>
        <v>64</v>
      </c>
      <c r="C505" s="17" cm="1">
        <f t="array" ref="C505">IF(A505=1,1,INDEX(PolicyHoldersInforce,(A505-1))-INDEX(Deaths,(A505-1))-INDEX(Lapses,(A505-1)))</f>
        <v>1.0491532069954783E-2</v>
      </c>
      <c r="D505" s="17" cm="1">
        <f t="array" ref="D505">(INDEX(PolicyHoldersInforce,A505)-INDEX(Deaths,A505))*(1-POWER(1-INDEX(LapseRate,(DurationInforce+A505)),1/12))</f>
        <v>9.1672378498959482E-5</v>
      </c>
      <c r="E505" s="17" cm="1">
        <f t="array" ref="E505">INDEX(PolicyHoldersInforce,A505)*(1-POWER(1-INDEX(Qx,INDEX(Age,A505),Gender+1),1/12))</f>
        <v>4.6345205156320927E-6</v>
      </c>
      <c r="F505" s="18" cm="1">
        <f t="array" ref="F505">INDEX(Deaths,A505)*SumAssured</f>
        <v>2.3172602578160464</v>
      </c>
      <c r="G505" s="18" cm="1">
        <f t="array" ref="G505">INDEX(PolicyHoldersInforce,A505)*Premium</f>
        <v>0.46792233031998332</v>
      </c>
      <c r="H505" s="18" cm="1">
        <f t="array" ref="H505">INDEX(PolicyHoldersInforce,A505)*(Expense*(IF(A505=1,1,POWER(1+INDEX(Inflation,A505-1),(A505-1)/12))))</f>
        <v>0.40550265572735128</v>
      </c>
      <c r="I505" s="18" cm="1">
        <f t="array" ref="I505">INDEX(PremiumsReceived,A505)-INDEX(ExpensesPaid,A505)-INDEX(DeathBenefitsPaid,A505)</f>
        <v>-2.2548405832234142</v>
      </c>
      <c r="J505" s="18" cm="1">
        <f t="array" ref="J505">IF(A505=MaxT,INDEX(NetCF,A505),INDEX(NetCF,A505)+(INDEX(BEL,(A505+1))*(1/POWER(1+INDEX(Yield,A505),1/12))))</f>
        <v>-356.86563776816183</v>
      </c>
      <c r="K505" s="18"/>
    </row>
    <row r="506" spans="1:11" x14ac:dyDescent="0.2">
      <c r="A506" s="5">
        <v>505</v>
      </c>
      <c r="B506" s="16">
        <f t="shared" si="7"/>
        <v>64</v>
      </c>
      <c r="C506" s="17" cm="1">
        <f t="array" ref="C506">IF(A506=1,1,INDEX(PolicyHoldersInforce,(A506-1))-INDEX(Deaths,(A506-1))-INDEX(Lapses,(A506-1)))</f>
        <v>1.0395225170940192E-2</v>
      </c>
      <c r="D506" s="17" cm="1">
        <f t="array" ref="D506">(INDEX(PolicyHoldersInforce,A506)-INDEX(Deaths,A506))*(1-POWER(1-INDEX(LapseRate,(DurationInforce+A506)),1/12))</f>
        <v>9.0830872945751488E-5</v>
      </c>
      <c r="E506" s="17" cm="1">
        <f t="array" ref="E506">INDEX(PolicyHoldersInforce,A506)*(1-POWER(1-INDEX(Qx,INDEX(Age,A506),Gender+1),1/12))</f>
        <v>4.5919779874003748E-6</v>
      </c>
      <c r="F506" s="18" cm="1">
        <f t="array" ref="F506">INDEX(Deaths,A506)*SumAssured</f>
        <v>2.2959889937001874</v>
      </c>
      <c r="G506" s="18" cm="1">
        <f t="array" ref="G506">INDEX(PolicyHoldersInforce,A506)*Premium</f>
        <v>0.46362704262393256</v>
      </c>
      <c r="H506" s="18" cm="1">
        <f t="array" ref="H506">INDEX(PolicyHoldersInforce,A506)*(Expense*(IF(A506=1,1,POWER(1+INDEX(Inflation,A506-1),(A506-1)/12))))</f>
        <v>0.4034172515970641</v>
      </c>
      <c r="I506" s="18" cm="1">
        <f t="array" ref="I506">INDEX(PremiumsReceived,A506)-INDEX(ExpensesPaid,A506)-INDEX(DeathBenefitsPaid,A506)</f>
        <v>-2.235779202673319</v>
      </c>
      <c r="J506" s="18" cm="1">
        <f t="array" ref="J506">IF(A506=MaxT,INDEX(NetCF,A506),INDEX(NetCF,A506)+(INDEX(BEL,(A506+1))*(1/POWER(1+INDEX(Yield,A506),1/12))))</f>
        <v>-356.33688317125268</v>
      </c>
      <c r="K506" s="18"/>
    </row>
    <row r="507" spans="1:11" x14ac:dyDescent="0.2">
      <c r="A507" s="5">
        <v>506</v>
      </c>
      <c r="B507" s="16">
        <f t="shared" si="7"/>
        <v>64</v>
      </c>
      <c r="C507" s="17" cm="1">
        <f t="array" ref="C507">IF(A507=1,1,INDEX(PolicyHoldersInforce,(A507-1))-INDEX(Deaths,(A507-1))-INDEX(Lapses,(A507-1)))</f>
        <v>1.0299802320007038E-2</v>
      </c>
      <c r="D507" s="17" cm="1">
        <f t="array" ref="D507">(INDEX(PolicyHoldersInforce,A507)-INDEX(Deaths,A507))*(1-POWER(1-INDEX(LapseRate,(DurationInforce+A507)),1/12))</f>
        <v>8.9997091983174535E-5</v>
      </c>
      <c r="E507" s="17" cm="1">
        <f t="array" ref="E507">INDEX(PolicyHoldersInforce,A507)*(1-POWER(1-INDEX(Qx,INDEX(Age,A507),Gender+1),1/12))</f>
        <v>4.5498259778215006E-6</v>
      </c>
      <c r="F507" s="18" cm="1">
        <f t="array" ref="F507">INDEX(Deaths,A507)*SumAssured</f>
        <v>2.2749129889107502</v>
      </c>
      <c r="G507" s="18" cm="1">
        <f t="array" ref="G507">INDEX(PolicyHoldersInforce,A507)*Premium</f>
        <v>0.45937118347231393</v>
      </c>
      <c r="H507" s="18" cm="1">
        <f t="array" ref="H507">INDEX(PolicyHoldersInforce,A507)*(Expense*(IF(A507=1,1,POWER(1+INDEX(Inflation,A507-1),(A507-1)/12))))</f>
        <v>0.4013425722063701</v>
      </c>
      <c r="I507" s="18" cm="1">
        <f t="array" ref="I507">INDEX(PremiumsReceived,A507)-INDEX(ExpensesPaid,A507)-INDEX(DeathBenefitsPaid,A507)</f>
        <v>-2.2168843776448064</v>
      </c>
      <c r="J507" s="18" cm="1">
        <f t="array" ref="J507">IF(A507=MaxT,INDEX(NetCF,A507),INDEX(NetCF,A507)+(INDEX(BEL,(A507+1))*(1/POWER(1+INDEX(Yield,A507),1/12))))</f>
        <v>-355.82470899739025</v>
      </c>
      <c r="K507" s="18"/>
    </row>
    <row r="508" spans="1:11" x14ac:dyDescent="0.2">
      <c r="A508" s="5">
        <v>507</v>
      </c>
      <c r="B508" s="16">
        <f t="shared" si="7"/>
        <v>64</v>
      </c>
      <c r="C508" s="17" cm="1">
        <f t="array" ref="C508">IF(A508=1,1,INDEX(PolicyHoldersInforce,(A508-1))-INDEX(Deaths,(A508-1))-INDEX(Lapses,(A508-1)))</f>
        <v>1.0205255402046042E-2</v>
      </c>
      <c r="D508" s="17" cm="1">
        <f t="array" ref="D508">(INDEX(PolicyHoldersInforce,A508)-INDEX(Deaths,A508))*(1-POWER(1-INDEX(LapseRate,(DurationInforce+A508)),1/12))</f>
        <v>8.9170964703437036E-5</v>
      </c>
      <c r="E508" s="17" cm="1">
        <f t="array" ref="E508">INDEX(PolicyHoldersInforce,A508)*(1-POWER(1-INDEX(Qx,INDEX(Age,A508),Gender+1),1/12))</f>
        <v>4.5080609021339497E-6</v>
      </c>
      <c r="F508" s="18" cm="1">
        <f t="array" ref="F508">INDEX(Deaths,A508)*SumAssured</f>
        <v>2.2540304510669746</v>
      </c>
      <c r="G508" s="18" cm="1">
        <f t="array" ref="G508">INDEX(PolicyHoldersInforce,A508)*Premium</f>
        <v>0.45515439093125348</v>
      </c>
      <c r="H508" s="18" cm="1">
        <f t="array" ref="H508">INDEX(PolicyHoldersInforce,A508)*(Expense*(IF(A508=1,1,POWER(1+INDEX(Inflation,A508-1),(A508-1)/12))))</f>
        <v>0.39927856240047188</v>
      </c>
      <c r="I508" s="18" cm="1">
        <f t="array" ref="I508">INDEX(PremiumsReceived,A508)-INDEX(ExpensesPaid,A508)-INDEX(DeathBenefitsPaid,A508)</f>
        <v>-2.198154622536193</v>
      </c>
      <c r="J508" s="18" cm="1">
        <f t="array" ref="J508">IF(A508=MaxT,INDEX(NetCF,A508),INDEX(NetCF,A508)+(INDEX(BEL,(A508+1))*(1/POWER(1+INDEX(Yield,A508),1/12))))</f>
        <v>-355.329028586383</v>
      </c>
      <c r="K508" s="18"/>
    </row>
    <row r="509" spans="1:11" x14ac:dyDescent="0.2">
      <c r="A509" s="5">
        <v>508</v>
      </c>
      <c r="B509" s="16">
        <f t="shared" si="7"/>
        <v>64</v>
      </c>
      <c r="C509" s="17" cm="1">
        <f t="array" ref="C509">IF(A509=1,1,INDEX(PolicyHoldersInforce,(A509-1))-INDEX(Deaths,(A509-1))-INDEX(Lapses,(A509-1)))</f>
        <v>1.0111576376440471E-2</v>
      </c>
      <c r="D509" s="17" cm="1">
        <f t="array" ref="D509">(INDEX(PolicyHoldersInforce,A509)-INDEX(Deaths,A509))*(1-POWER(1-INDEX(LapseRate,(DurationInforce+A509)),1/12))</f>
        <v>8.8352420849644613E-5</v>
      </c>
      <c r="E509" s="17" cm="1">
        <f t="array" ref="E509">INDEX(PolicyHoldersInforce,A509)*(1-POWER(1-INDEX(Qx,INDEX(Age,A509),Gender+1),1/12))</f>
        <v>4.46667920848248E-6</v>
      </c>
      <c r="F509" s="18" cm="1">
        <f t="array" ref="F509">INDEX(Deaths,A509)*SumAssured</f>
        <v>2.2333396042412401</v>
      </c>
      <c r="G509" s="18" cm="1">
        <f t="array" ref="G509">INDEX(PolicyHoldersInforce,A509)*Premium</f>
        <v>0.45097630638924502</v>
      </c>
      <c r="H509" s="18" cm="1">
        <f t="array" ref="H509">INDEX(PolicyHoldersInforce,A509)*(Expense*(IF(A509=1,1,POWER(1+INDEX(Inflation,A509-1),(A509-1)/12))))</f>
        <v>0.39722516730822177</v>
      </c>
      <c r="I509" s="18" cm="1">
        <f t="array" ref="I509">INDEX(PremiumsReceived,A509)-INDEX(ExpensesPaid,A509)-INDEX(DeathBenefitsPaid,A509)</f>
        <v>-2.1795884651602169</v>
      </c>
      <c r="J509" s="18" cm="1">
        <f t="array" ref="J509">IF(A509=MaxT,INDEX(NetCF,A509),INDEX(NetCF,A509)+(INDEX(BEL,(A509+1))*(1/POWER(1+INDEX(Yield,A509),1/12))))</f>
        <v>-354.84975634904958</v>
      </c>
      <c r="K509" s="18"/>
    </row>
    <row r="510" spans="1:11" x14ac:dyDescent="0.2">
      <c r="A510" s="5">
        <v>509</v>
      </c>
      <c r="B510" s="16">
        <f t="shared" si="7"/>
        <v>64</v>
      </c>
      <c r="C510" s="17" cm="1">
        <f t="array" ref="C510">IF(A510=1,1,INDEX(PolicyHoldersInforce,(A510-1))-INDEX(Deaths,(A510-1))-INDEX(Lapses,(A510-1)))</f>
        <v>1.0018757276382344E-2</v>
      </c>
      <c r="D510" s="17" cm="1">
        <f t="array" ref="D510">(INDEX(PolicyHoldersInforce,A510)-INDEX(Deaths,A510))*(1-POWER(1-INDEX(LapseRate,(DurationInforce+A510)),1/12))</f>
        <v>8.7541390809825264E-5</v>
      </c>
      <c r="E510" s="17" cm="1">
        <f t="array" ref="E510">INDEX(PolicyHoldersInforce,A510)*(1-POWER(1-INDEX(Qx,INDEX(Age,A510),Gender+1),1/12))</f>
        <v>4.4256773776160609E-6</v>
      </c>
      <c r="F510" s="18" cm="1">
        <f t="array" ref="F510">INDEX(Deaths,A510)*SumAssured</f>
        <v>2.2128386888080303</v>
      </c>
      <c r="G510" s="18" cm="1">
        <f t="array" ref="G510">INDEX(PolicyHoldersInforce,A510)*Premium</f>
        <v>0.44683657452665254</v>
      </c>
      <c r="H510" s="18" cm="1">
        <f t="array" ref="H510">INDEX(PolicyHoldersInforce,A510)*(Expense*(IF(A510=1,1,POWER(1+INDEX(Inflation,A510-1),(A510-1)/12))))</f>
        <v>0.39518233234066158</v>
      </c>
      <c r="I510" s="18" cm="1">
        <f t="array" ref="I510">INDEX(PremiumsReceived,A510)-INDEX(ExpensesPaid,A510)-INDEX(DeathBenefitsPaid,A510)</f>
        <v>-2.1611844466220393</v>
      </c>
      <c r="J510" s="18" cm="1">
        <f t="array" ref="J510">IF(A510=MaxT,INDEX(NetCF,A510),INDEX(NetCF,A510)+(INDEX(BEL,(A510+1))*(1/POWER(1+INDEX(Yield,A510),1/12))))</f>
        <v>-354.38680775895222</v>
      </c>
      <c r="K510" s="18"/>
    </row>
    <row r="511" spans="1:11" x14ac:dyDescent="0.2">
      <c r="A511" s="5">
        <v>510</v>
      </c>
      <c r="B511" s="16">
        <f t="shared" si="7"/>
        <v>64</v>
      </c>
      <c r="C511" s="17" cm="1">
        <f t="array" ref="C511">IF(A511=1,1,INDEX(PolicyHoldersInforce,(A511-1))-INDEX(Deaths,(A511-1))-INDEX(Lapses,(A511-1)))</f>
        <v>9.9267902081949019E-3</v>
      </c>
      <c r="D511" s="17" cm="1">
        <f t="array" ref="D511">(INDEX(PolicyHoldersInforce,A511)-INDEX(Deaths,A511))*(1-POWER(1-INDEX(LapseRate,(DurationInforce+A511)),1/12))</f>
        <v>8.6737805611009292E-5</v>
      </c>
      <c r="E511" s="17" cm="1">
        <f t="array" ref="E511">INDEX(PolicyHoldersInforce,A511)*(1-POWER(1-INDEX(Qx,INDEX(Age,A511),Gender+1),1/12))</f>
        <v>4.3850519225885876E-6</v>
      </c>
      <c r="F511" s="18" cm="1">
        <f t="array" ref="F511">INDEX(Deaths,A511)*SumAssured</f>
        <v>2.1925259612942938</v>
      </c>
      <c r="G511" s="18" cm="1">
        <f t="array" ref="G511">INDEX(PolicyHoldersInforce,A511)*Premium</f>
        <v>0.44273484328549262</v>
      </c>
      <c r="H511" s="18" cm="1">
        <f t="array" ref="H511">INDEX(PolicyHoldersInforce,A511)*(Expense*(IF(A511=1,1,POWER(1+INDEX(Inflation,A511-1),(A511-1)/12))))</f>
        <v>0.39315000318957033</v>
      </c>
      <c r="I511" s="18" cm="1">
        <f t="array" ref="I511">INDEX(PremiumsReceived,A511)-INDEX(ExpensesPaid,A511)-INDEX(DeathBenefitsPaid,A511)</f>
        <v>-2.1429411211983713</v>
      </c>
      <c r="J511" s="18" cm="1">
        <f t="array" ref="J511">IF(A511=MaxT,INDEX(NetCF,A511),INDEX(NetCF,A511)+(INDEX(BEL,(A511+1))*(1/POWER(1+INDEX(Yield,A511),1/12))))</f>
        <v>-353.9400993442124</v>
      </c>
      <c r="K511" s="18"/>
    </row>
    <row r="512" spans="1:11" x14ac:dyDescent="0.2">
      <c r="A512" s="5">
        <v>511</v>
      </c>
      <c r="B512" s="16">
        <f t="shared" si="7"/>
        <v>64</v>
      </c>
      <c r="C512" s="17" cm="1">
        <f t="array" ref="C512">IF(A512=1,1,INDEX(PolicyHoldersInforce,(A512-1))-INDEX(Deaths,(A512-1))-INDEX(Lapses,(A512-1)))</f>
        <v>9.8356673506613031E-3</v>
      </c>
      <c r="D512" s="17" cm="1">
        <f t="array" ref="D512">(INDEX(PolicyHoldersInforce,A512)-INDEX(Deaths,A512))*(1-POWER(1-INDEX(LapseRate,(DurationInforce+A512)),1/12))</f>
        <v>8.5941596913363596E-5</v>
      </c>
      <c r="E512" s="17" cm="1">
        <f t="array" ref="E512">INDEX(PolicyHoldersInforce,A512)*(1-POWER(1-INDEX(Qx,INDEX(Age,A512),Gender+1),1/12))</f>
        <v>4.3447993884623396E-6</v>
      </c>
      <c r="F512" s="18" cm="1">
        <f t="array" ref="F512">INDEX(Deaths,A512)*SumAssured</f>
        <v>2.1723996942311699</v>
      </c>
      <c r="G512" s="18" cm="1">
        <f t="array" ref="G512">INDEX(PolicyHoldersInforce,A512)*Premium</f>
        <v>0.43867076383949416</v>
      </c>
      <c r="H512" s="18" cm="1">
        <f t="array" ref="H512">INDEX(PolicyHoldersInforce,A512)*(Expense*(IF(A512=1,1,POWER(1+INDEX(Inflation,A512-1),(A512-1)/12))))</f>
        <v>0.39112812582602235</v>
      </c>
      <c r="I512" s="18" cm="1">
        <f t="array" ref="I512">INDEX(PremiumsReceived,A512)-INDEX(ExpensesPaid,A512)-INDEX(DeathBenefitsPaid,A512)</f>
        <v>-2.124857056217698</v>
      </c>
      <c r="J512" s="18" cm="1">
        <f t="array" ref="J512">IF(A512=MaxT,INDEX(NetCF,A512),INDEX(NetCF,A512)+(INDEX(BEL,(A512+1))*(1/POWER(1+INDEX(Yield,A512),1/12))))</f>
        <v>-353.50954867940857</v>
      </c>
      <c r="K512" s="18"/>
    </row>
    <row r="513" spans="1:11" x14ac:dyDescent="0.2">
      <c r="A513" s="5">
        <v>512</v>
      </c>
      <c r="B513" s="16">
        <f t="shared" si="7"/>
        <v>64</v>
      </c>
      <c r="C513" s="17" cm="1">
        <f t="array" ref="C513">IF(A513=1,1,INDEX(PolicyHoldersInforce,(A513-1))-INDEX(Deaths,(A513-1))-INDEX(Lapses,(A513-1)))</f>
        <v>9.7453809543594783E-3</v>
      </c>
      <c r="D513" s="17" cm="1">
        <f t="array" ref="D513">(INDEX(PolicyHoldersInforce,A513)-INDEX(Deaths,A513))*(1-POWER(1-INDEX(LapseRate,(DurationInforce+A513)),1/12))</f>
        <v>8.5152697004379791E-5</v>
      </c>
      <c r="E513" s="17" cm="1">
        <f t="array" ref="E513">INDEX(PolicyHoldersInforce,A513)*(1-POWER(1-INDEX(Qx,INDEX(Age,A513),Gender+1),1/12))</f>
        <v>4.3049163520141557E-6</v>
      </c>
      <c r="F513" s="18" cm="1">
        <f t="array" ref="F513">INDEX(Deaths,A513)*SumAssured</f>
        <v>2.152458176007078</v>
      </c>
      <c r="G513" s="18" cm="1">
        <f t="array" ref="G513">INDEX(PolicyHoldersInforce,A513)*Premium</f>
        <v>0.43464399056443276</v>
      </c>
      <c r="H513" s="18" cm="1">
        <f t="array" ref="H513">INDEX(PolicyHoldersInforce,A513)*(Expense*(IF(A513=1,1,POWER(1+INDEX(Inflation,A513-1),(A513-1)/12))))</f>
        <v>0.38911664649894923</v>
      </c>
      <c r="I513" s="18" cm="1">
        <f t="array" ref="I513">INDEX(PremiumsReceived,A513)-INDEX(ExpensesPaid,A513)-INDEX(DeathBenefitsPaid,A513)</f>
        <v>-2.1069308319415945</v>
      </c>
      <c r="J513" s="18" cm="1">
        <f t="array" ref="J513">IF(A513=MaxT,INDEX(NetCF,A513),INDEX(NetCF,A513)+(INDEX(BEL,(A513+1))*(1/POWER(1+INDEX(Yield,A513),1/12))))</f>
        <v>-353.09507437755423</v>
      </c>
      <c r="K513" s="18"/>
    </row>
    <row r="514" spans="1:11" x14ac:dyDescent="0.2">
      <c r="A514" s="5">
        <v>513</v>
      </c>
      <c r="B514" s="16">
        <f t="shared" ref="B514:B577" si="8">FLOOR(AgeAtInception+((DurationInforce+A514)/12),1)</f>
        <v>64</v>
      </c>
      <c r="C514" s="17" cm="1">
        <f t="array" ref="C514">IF(A514=1,1,INDEX(PolicyHoldersInforce,(A514-1))-INDEX(Deaths,(A514-1))-INDEX(Lapses,(A514-1)))</f>
        <v>9.6559233410030854E-3</v>
      </c>
      <c r="D514" s="17" cm="1">
        <f t="array" ref="D514">(INDEX(PolicyHoldersInforce,A514)-INDEX(Deaths,A514))*(1-POWER(1-INDEX(LapseRate,(DurationInforce+A514)),1/12))</f>
        <v>8.4371038793115688E-5</v>
      </c>
      <c r="E514" s="17" cm="1">
        <f t="array" ref="E514">INDEX(PolicyHoldersInforce,A514)*(1-POWER(1-INDEX(Qx,INDEX(Age,A514),Gender+1),1/12))</f>
        <v>4.2653994214443122E-6</v>
      </c>
      <c r="F514" s="18" cm="1">
        <f t="array" ref="F514">INDEX(Deaths,A514)*SumAssured</f>
        <v>2.1326997107221559</v>
      </c>
      <c r="G514" s="18" cm="1">
        <f t="array" ref="G514">INDEX(PolicyHoldersInforce,A514)*Premium</f>
        <v>0.43065418100873765</v>
      </c>
      <c r="H514" s="18" cm="1">
        <f t="array" ref="H514">INDEX(PolicyHoldersInforce,A514)*(Expense*(IF(A514=1,1,POWER(1+INDEX(Inflation,A514-1),(A514-1)/12))))</f>
        <v>0.3871155117337115</v>
      </c>
      <c r="I514" s="18" cm="1">
        <f t="array" ref="I514">INDEX(PremiumsReceived,A514)-INDEX(ExpensesPaid,A514)-INDEX(DeathBenefitsPaid,A514)</f>
        <v>-2.08916104144713</v>
      </c>
      <c r="J514" s="18" cm="1">
        <f t="array" ref="J514">IF(A514=MaxT,INDEX(NetCF,A514),INDEX(NetCF,A514)+(INDEX(BEL,(A514+1))*(1/POWER(1+INDEX(Yield,A514),1/12))))</f>
        <v>-352.69659608215676</v>
      </c>
      <c r="K514" s="18"/>
    </row>
    <row r="515" spans="1:11" x14ac:dyDescent="0.2">
      <c r="A515" s="5">
        <v>514</v>
      </c>
      <c r="B515" s="16">
        <f t="shared" si="8"/>
        <v>64</v>
      </c>
      <c r="C515" s="17" cm="1">
        <f t="array" ref="C515">IF(A515=1,1,INDEX(PolicyHoldersInforce,(A515-1))-INDEX(Deaths,(A515-1))-INDEX(Lapses,(A515-1)))</f>
        <v>9.5672869027885257E-3</v>
      </c>
      <c r="D515" s="17" cm="1">
        <f t="array" ref="D515">(INDEX(PolicyHoldersInforce,A515)-INDEX(Deaths,A515))*(1-POWER(1-INDEX(LapseRate,(DurationInforce+A515)),1/12))</f>
        <v>8.3596555804489622E-5</v>
      </c>
      <c r="E515" s="17" cm="1">
        <f t="array" ref="E515">INDEX(PolicyHoldersInforce,A515)*(1-POWER(1-INDEX(Qx,INDEX(Age,A515),Gender+1),1/12))</f>
        <v>4.2262452360880741E-6</v>
      </c>
      <c r="F515" s="18" cm="1">
        <f t="array" ref="F515">INDEX(Deaths,A515)*SumAssured</f>
        <v>2.113122618044037</v>
      </c>
      <c r="G515" s="18" cm="1">
        <f t="array" ref="G515">INDEX(PolicyHoldersInforce,A515)*Premium</f>
        <v>0.42670099586436827</v>
      </c>
      <c r="H515" s="18" cm="1">
        <f t="array" ref="H515">INDEX(PolicyHoldersInforce,A515)*(Expense*(IF(A515=1,1,POWER(1+INDEX(Inflation,A515-1),(A515-1)/12))))</f>
        <v>0.3851246683306776</v>
      </c>
      <c r="I515" s="18" cm="1">
        <f t="array" ref="I515">INDEX(PremiumsReceived,A515)-INDEX(ExpensesPaid,A515)-INDEX(DeathBenefitsPaid,A515)</f>
        <v>-2.0715462905103461</v>
      </c>
      <c r="J515" s="18" cm="1">
        <f t="array" ref="J515">IF(A515=MaxT,INDEX(NetCF,A515),INDEX(NetCF,A515)+(INDEX(BEL,(A515+1))*(1/POWER(1+INDEX(Yield,A515),1/12))))</f>
        <v>-352.31403445935553</v>
      </c>
      <c r="K515" s="18"/>
    </row>
    <row r="516" spans="1:11" x14ac:dyDescent="0.2">
      <c r="A516" s="5">
        <v>515</v>
      </c>
      <c r="B516" s="16">
        <f t="shared" si="8"/>
        <v>64</v>
      </c>
      <c r="C516" s="17" cm="1">
        <f t="array" ref="C516">IF(A516=1,1,INDEX(PolicyHoldersInforce,(A516-1))-INDEX(Deaths,(A516-1))-INDEX(Lapses,(A516-1)))</f>
        <v>9.4794641017479486E-3</v>
      </c>
      <c r="D516" s="17" cm="1">
        <f t="array" ref="D516">(INDEX(PolicyHoldersInforce,A516)-INDEX(Deaths,A516))*(1-POWER(1-INDEX(LapseRate,(DurationInforce+A516)),1/12))</f>
        <v>8.2829182173627206E-5</v>
      </c>
      <c r="E516" s="17" cm="1">
        <f t="array" ref="E516">INDEX(PolicyHoldersInforce,A516)*(1-POWER(1-INDEX(Qx,INDEX(Age,A516),Gender+1),1/12))</f>
        <v>4.1874504661298872E-6</v>
      </c>
      <c r="F516" s="18" cm="1">
        <f t="array" ref="F516">INDEX(Deaths,A516)*SumAssured</f>
        <v>2.0937252330649434</v>
      </c>
      <c r="G516" s="18" cm="1">
        <f t="array" ref="G516">INDEX(PolicyHoldersInforce,A516)*Premium</f>
        <v>0.42278409893795854</v>
      </c>
      <c r="H516" s="18" cm="1">
        <f t="array" ref="H516">INDEX(PolicyHoldersInforce,A516)*(Expense*(IF(A516=1,1,POWER(1+INDEX(Inflation,A516-1),(A516-1)/12))))</f>
        <v>0.38314406336380891</v>
      </c>
      <c r="I516" s="18" cm="1">
        <f t="array" ref="I516">INDEX(PremiumsReceived,A516)-INDEX(ExpensesPaid,A516)-INDEX(DeathBenefitsPaid,A516)</f>
        <v>-2.0540851974907937</v>
      </c>
      <c r="J516" s="18" cm="1">
        <f t="array" ref="J516">IF(A516=MaxT,INDEX(NetCF,A516),INDEX(NetCF,A516)+(INDEX(BEL,(A516+1))*(1/POWER(1+INDEX(Yield,A516),1/12))))</f>
        <v>-351.94731119013858</v>
      </c>
      <c r="K516" s="18"/>
    </row>
    <row r="517" spans="1:11" x14ac:dyDescent="0.2">
      <c r="A517" s="5">
        <v>516</v>
      </c>
      <c r="B517" s="16">
        <f t="shared" si="8"/>
        <v>65</v>
      </c>
      <c r="C517" s="17" cm="1">
        <f t="array" ref="C517">IF(A517=1,1,INDEX(PolicyHoldersInforce,(A517-1))-INDEX(Deaths,(A517-1))-INDEX(Lapses,(A517-1)))</f>
        <v>9.3924474691081915E-3</v>
      </c>
      <c r="D517" s="17" cm="1">
        <f t="array" ref="D517">(INDEX(PolicyHoldersInforce,A517)-INDEX(Deaths,A517))*(1-POWER(1-INDEX(LapseRate,(DurationInforce+A517)),1/12))</f>
        <v>8.2064542977315161E-5</v>
      </c>
      <c r="E517" s="17" cm="1">
        <f t="array" ref="E517">INDEX(PolicyHoldersInforce,A517)*(1-POWER(1-INDEX(Qx,INDEX(Age,A517),Gender+1),1/12))</f>
        <v>4.6420173884195284E-6</v>
      </c>
      <c r="F517" s="18" cm="1">
        <f t="array" ref="F517">INDEX(Deaths,A517)*SumAssured</f>
        <v>2.3210086942097643</v>
      </c>
      <c r="G517" s="18" cm="1">
        <f t="array" ref="G517">INDEX(PolicyHoldersInforce,A517)*Premium</f>
        <v>0.41890315712222537</v>
      </c>
      <c r="H517" s="18" cm="1">
        <f t="array" ref="H517">INDEX(PolicyHoldersInforce,A517)*(Expense*(IF(A517=1,1,POWER(1+INDEX(Inflation,A517-1),(A517-1)/12))))</f>
        <v>0.38117364417925248</v>
      </c>
      <c r="I517" s="18" cm="1">
        <f t="array" ref="I517">INDEX(PremiumsReceived,A517)-INDEX(ExpensesPaid,A517)-INDEX(DeathBenefitsPaid,A517)</f>
        <v>-2.2832791812667912</v>
      </c>
      <c r="J517" s="18" cm="1">
        <f t="array" ref="J517">IF(A517=MaxT,INDEX(NetCF,A517),INDEX(NetCF,A517)+(INDEX(BEL,(A517+1))*(1/POWER(1+INDEX(Yield,A517),1/12))))</f>
        <v>-351.59634896263799</v>
      </c>
      <c r="K517" s="18"/>
    </row>
    <row r="518" spans="1:11" x14ac:dyDescent="0.2">
      <c r="A518" s="5">
        <v>517</v>
      </c>
      <c r="B518" s="16">
        <f t="shared" si="8"/>
        <v>65</v>
      </c>
      <c r="C518" s="17" cm="1">
        <f t="array" ref="C518">IF(A518=1,1,INDEX(PolicyHoldersInforce,(A518-1))-INDEX(Deaths,(A518-1))-INDEX(Lapses,(A518-1)))</f>
        <v>9.3057409087424561E-3</v>
      </c>
      <c r="D518" s="17" cm="1">
        <f t="array" ref="D518">(INDEX(PolicyHoldersInforce,A518)-INDEX(Deaths,A518))*(1-POWER(1-INDEX(LapseRate,(DurationInforce+A518)),1/12))</f>
        <v>8.1306962562524232E-5</v>
      </c>
      <c r="E518" s="17" cm="1">
        <f t="array" ref="E518">INDEX(PolicyHoldersInforce,A518)*(1-POWER(1-INDEX(Qx,INDEX(Age,A518),Gender+1),1/12))</f>
        <v>4.5991645151688027E-6</v>
      </c>
      <c r="F518" s="18" cm="1">
        <f t="array" ref="F518">INDEX(Deaths,A518)*SumAssured</f>
        <v>2.2995822575844014</v>
      </c>
      <c r="G518" s="18" cm="1">
        <f t="array" ref="G518">INDEX(PolicyHoldersInforce,A518)*Premium</f>
        <v>0.41503604452991355</v>
      </c>
      <c r="H518" s="18" cm="1">
        <f t="array" ref="H518">INDEX(PolicyHoldersInforce,A518)*(Expense*(IF(A518=1,1,POWER(1+INDEX(Inflation,A518-1),(A518-1)/12))))</f>
        <v>0.3791934448493236</v>
      </c>
      <c r="I518" s="18" cm="1">
        <f t="array" ref="I518">INDEX(PremiumsReceived,A518)-INDEX(ExpensesPaid,A518)-INDEX(DeathBenefitsPaid,A518)</f>
        <v>-2.2637396579038116</v>
      </c>
      <c r="J518" s="18" cm="1">
        <f t="array" ref="J518">IF(A518=MaxT,INDEX(NetCF,A518),INDEX(NetCF,A518)+(INDEX(BEL,(A518+1))*(1/POWER(1+INDEX(Yield,A518),1/12))))</f>
        <v>-351.01336881166725</v>
      </c>
      <c r="K518" s="18"/>
    </row>
    <row r="519" spans="1:11" x14ac:dyDescent="0.2">
      <c r="A519" s="5">
        <v>518</v>
      </c>
      <c r="B519" s="16">
        <f t="shared" si="8"/>
        <v>65</v>
      </c>
      <c r="C519" s="17" cm="1">
        <f t="array" ref="C519">IF(A519=1,1,INDEX(PolicyHoldersInforce,(A519-1))-INDEX(Deaths,(A519-1))-INDEX(Lapses,(A519-1)))</f>
        <v>9.2198347816647638E-3</v>
      </c>
      <c r="D519" s="17" cm="1">
        <f t="array" ref="D519">(INDEX(PolicyHoldersInforce,A519)-INDEX(Deaths,A519))*(1-POWER(1-INDEX(LapseRate,(DurationInforce+A519)),1/12))</f>
        <v>8.0556375765976365E-5</v>
      </c>
      <c r="E519" s="17" cm="1">
        <f t="array" ref="E519">INDEX(PolicyHoldersInforce,A519)*(1-POWER(1-INDEX(Qx,INDEX(Age,A519),Gender+1),1/12))</f>
        <v>4.5567072390458317E-6</v>
      </c>
      <c r="F519" s="18" cm="1">
        <f t="array" ref="F519">INDEX(Deaths,A519)*SumAssured</f>
        <v>2.2783536195229157</v>
      </c>
      <c r="G519" s="18" cm="1">
        <f t="array" ref="G519">INDEX(PolicyHoldersInforce,A519)*Premium</f>
        <v>0.41120463126224849</v>
      </c>
      <c r="H519" s="18" cm="1">
        <f t="array" ref="H519">INDEX(PolicyHoldersInforce,A519)*(Expense*(IF(A519=1,1,POWER(1+INDEX(Inflation,A519-1),(A519-1)/12))))</f>
        <v>0.37722353266659514</v>
      </c>
      <c r="I519" s="18" cm="1">
        <f t="array" ref="I519">INDEX(PremiumsReceived,A519)-INDEX(ExpensesPaid,A519)-INDEX(DeathBenefitsPaid,A519)</f>
        <v>-2.2443725209272625</v>
      </c>
      <c r="J519" s="18" cm="1">
        <f t="array" ref="J519">IF(A519=MaxT,INDEX(NetCF,A519),INDEX(NetCF,A519)+(INDEX(BEL,(A519+1))*(1/POWER(1+INDEX(Yield,A519),1/12))))</f>
        <v>-350.44718560831404</v>
      </c>
      <c r="K519" s="18"/>
    </row>
    <row r="520" spans="1:11" x14ac:dyDescent="0.2">
      <c r="A520" s="5">
        <v>519</v>
      </c>
      <c r="B520" s="16">
        <f t="shared" si="8"/>
        <v>65</v>
      </c>
      <c r="C520" s="17" cm="1">
        <f t="array" ref="C520">IF(A520=1,1,INDEX(PolicyHoldersInforce,(A520-1))-INDEX(Deaths,(A520-1))-INDEX(Lapses,(A520-1)))</f>
        <v>9.1347216986597413E-3</v>
      </c>
      <c r="D520" s="17" cm="1">
        <f t="array" ref="D520">(INDEX(PolicyHoldersInforce,A520)-INDEX(Deaths,A520))*(1-POWER(1-INDEX(LapseRate,(DurationInforce+A520)),1/12))</f>
        <v>7.9812718025949557E-5</v>
      </c>
      <c r="E520" s="17" cm="1">
        <f t="array" ref="E520">INDEX(PolicyHoldersInforce,A520)*(1-POWER(1-INDEX(Qx,INDEX(Age,A520),Gender+1),1/12))</f>
        <v>4.5146419080880829E-6</v>
      </c>
      <c r="F520" s="18" cm="1">
        <f t="array" ref="F520">INDEX(Deaths,A520)*SumAssured</f>
        <v>2.2573209540440415</v>
      </c>
      <c r="G520" s="18" cm="1">
        <f t="array" ref="G520">INDEX(PolicyHoldersInforce,A520)*Premium</f>
        <v>0.40740858776022448</v>
      </c>
      <c r="H520" s="18" cm="1">
        <f t="array" ref="H520">INDEX(PolicyHoldersInforce,A520)*(Expense*(IF(A520=1,1,POWER(1+INDEX(Inflation,A520-1),(A520-1)/12))))</f>
        <v>0.37526385418927527</v>
      </c>
      <c r="I520" s="18" cm="1">
        <f t="array" ref="I520">INDEX(PremiumsReceived,A520)-INDEX(ExpensesPaid,A520)-INDEX(DeathBenefitsPaid,A520)</f>
        <v>-2.2251762204730925</v>
      </c>
      <c r="J520" s="18" cm="1">
        <f t="array" ref="J520">IF(A520=MaxT,INDEX(NetCF,A520),INDEX(NetCF,A520)+(INDEX(BEL,(A520+1))*(1/POWER(1+INDEX(Yield,A520),1/12))))</f>
        <v>-349.89770788708432</v>
      </c>
      <c r="K520" s="18"/>
    </row>
    <row r="521" spans="1:11" x14ac:dyDescent="0.2">
      <c r="A521" s="5">
        <v>520</v>
      </c>
      <c r="B521" s="16">
        <f t="shared" si="8"/>
        <v>65</v>
      </c>
      <c r="C521" s="17" cm="1">
        <f t="array" ref="C521">IF(A521=1,1,INDEX(PolicyHoldersInforce,(A521-1))-INDEX(Deaths,(A521-1))-INDEX(Lapses,(A521-1)))</f>
        <v>9.0503943387257035E-3</v>
      </c>
      <c r="D521" s="17" cm="1">
        <f t="array" ref="D521">(INDEX(PolicyHoldersInforce,A521)-INDEX(Deaths,A521))*(1-POWER(1-INDEX(LapseRate,(DurationInforce+A521)),1/12))</f>
        <v>7.9075925376724613E-5</v>
      </c>
      <c r="E521" s="17" cm="1">
        <f t="array" ref="E521">INDEX(PolicyHoldersInforce,A521)*(1-POWER(1-INDEX(Qx,INDEX(Age,A521),Gender+1),1/12))</f>
        <v>4.472964904046187E-6</v>
      </c>
      <c r="F521" s="18" cm="1">
        <f t="array" ref="F521">INDEX(Deaths,A521)*SumAssured</f>
        <v>2.2364824520230933</v>
      </c>
      <c r="G521" s="18" cm="1">
        <f t="array" ref="G521">INDEX(PolicyHoldersInforce,A521)*Premium</f>
        <v>0.40364758750716639</v>
      </c>
      <c r="H521" s="18" cm="1">
        <f t="array" ref="H521">INDEX(PolicyHoldersInforce,A521)*(Expense*(IF(A521=1,1,POWER(1+INDEX(Inflation,A521-1),(A521-1)/12))))</f>
        <v>0.37331435625320464</v>
      </c>
      <c r="I521" s="18" cm="1">
        <f t="array" ref="I521">INDEX(PremiumsReceived,A521)-INDEX(ExpensesPaid,A521)-INDEX(DeathBenefitsPaid,A521)</f>
        <v>-2.2061492207691313</v>
      </c>
      <c r="J521" s="18" cm="1">
        <f t="array" ref="J521">IF(A521=MaxT,INDEX(NetCF,A521),INDEX(NetCF,A521)+(INDEX(BEL,(A521+1))*(1/POWER(1+INDEX(Yield,A521),1/12))))</f>
        <v>-349.3648452946793</v>
      </c>
      <c r="K521" s="18"/>
    </row>
    <row r="522" spans="1:11" x14ac:dyDescent="0.2">
      <c r="A522" s="5">
        <v>521</v>
      </c>
      <c r="B522" s="16">
        <f t="shared" si="8"/>
        <v>65</v>
      </c>
      <c r="C522" s="17" cm="1">
        <f t="array" ref="C522">IF(A522=1,1,INDEX(PolicyHoldersInforce,(A522-1))-INDEX(Deaths,(A522-1))-INDEX(Lapses,(A522-1)))</f>
        <v>8.9668454484449333E-3</v>
      </c>
      <c r="D522" s="17" cm="1">
        <f t="array" ref="D522">(INDEX(PolicyHoldersInforce,A522)-INDEX(Deaths,A522))*(1-POWER(1-INDEX(LapseRate,(DurationInforce+A522)),1/12))</f>
        <v>7.8345934443083088E-5</v>
      </c>
      <c r="E522" s="17" cm="1">
        <f t="array" ref="E522">INDEX(PolicyHoldersInforce,A522)*(1-POWER(1-INDEX(Qx,INDEX(Age,A522),Gender+1),1/12))</f>
        <v>4.4316726420727152E-6</v>
      </c>
      <c r="F522" s="18" cm="1">
        <f t="array" ref="F522">INDEX(Deaths,A522)*SumAssured</f>
        <v>2.2158363210363574</v>
      </c>
      <c r="G522" s="18" cm="1">
        <f t="array" ref="G522">INDEX(PolicyHoldersInforce,A522)*Premium</f>
        <v>0.39992130700064404</v>
      </c>
      <c r="H522" s="18" cm="1">
        <f t="array" ref="H522">INDEX(PolicyHoldersInforce,A522)*(Expense*(IF(A522=1,1,POWER(1+INDEX(Inflation,A522-1),(A522-1)/12))))</f>
        <v>0.37137498597041141</v>
      </c>
      <c r="I522" s="18" cm="1">
        <f t="array" ref="I522">INDEX(PremiumsReceived,A522)-INDEX(ExpensesPaid,A522)-INDEX(DeathBenefitsPaid,A522)</f>
        <v>-2.1872900000061248</v>
      </c>
      <c r="J522" s="18" cm="1">
        <f t="array" ref="J522">IF(A522=MaxT,INDEX(NetCF,A522),INDEX(NetCF,A522)+(INDEX(BEL,(A522+1))*(1/POWER(1+INDEX(Yield,A522),1/12))))</f>
        <v>-348.8485085812485</v>
      </c>
      <c r="K522" s="18"/>
    </row>
    <row r="523" spans="1:11" x14ac:dyDescent="0.2">
      <c r="A523" s="5">
        <v>522</v>
      </c>
      <c r="B523" s="16">
        <f t="shared" si="8"/>
        <v>65</v>
      </c>
      <c r="C523" s="17" cm="1">
        <f t="array" ref="C523">IF(A523=1,1,INDEX(PolicyHoldersInforce,(A523-1))-INDEX(Deaths,(A523-1))-INDEX(Lapses,(A523-1)))</f>
        <v>8.8840678413597777E-3</v>
      </c>
      <c r="D523" s="17" cm="1">
        <f t="array" ref="D523">(INDEX(PolicyHoldersInforce,A523)-INDEX(Deaths,A523))*(1-POWER(1-INDEX(LapseRate,(DurationInforce+A523)),1/12))</f>
        <v>7.7622682434856085E-5</v>
      </c>
      <c r="E523" s="17" cm="1">
        <f t="array" ref="E523">INDEX(PolicyHoldersInforce,A523)*(1-POWER(1-INDEX(Qx,INDEX(Age,A523),Gender+1),1/12))</f>
        <v>4.3907615704138244E-6</v>
      </c>
      <c r="F523" s="18" cm="1">
        <f t="array" ref="F523">INDEX(Deaths,A523)*SumAssured</f>
        <v>2.195380785206912</v>
      </c>
      <c r="G523" s="18" cm="1">
        <f t="array" ref="G523">INDEX(PolicyHoldersInforce,A523)*Premium</f>
        <v>0.39622942572464609</v>
      </c>
      <c r="H523" s="18" cm="1">
        <f t="array" ref="H523">INDEX(PolicyHoldersInforce,A523)*(Expense*(IF(A523=1,1,POWER(1+INDEX(Inflation,A523-1),(A523-1)/12))))</f>
        <v>0.36944569072767686</v>
      </c>
      <c r="I523" s="18" cm="1">
        <f t="array" ref="I523">INDEX(PremiumsReceived,A523)-INDEX(ExpensesPaid,A523)-INDEX(DeathBenefitsPaid,A523)</f>
        <v>-2.168597050209943</v>
      </c>
      <c r="J523" s="18" cm="1">
        <f t="array" ref="J523">IF(A523=MaxT,INDEX(NetCF,A523),INDEX(NetCF,A523)+(INDEX(BEL,(A523+1))*(1/POWER(1+INDEX(Yield,A523),1/12))))</f>
        <v>-348.34860959173005</v>
      </c>
      <c r="K523" s="18"/>
    </row>
    <row r="524" spans="1:11" x14ac:dyDescent="0.2">
      <c r="A524" s="5">
        <v>523</v>
      </c>
      <c r="B524" s="16">
        <f t="shared" si="8"/>
        <v>65</v>
      </c>
      <c r="C524" s="17" cm="1">
        <f t="array" ref="C524">IF(A524=1,1,INDEX(PolicyHoldersInforce,(A524-1))-INDEX(Deaths,(A524-1))-INDEX(Lapses,(A524-1)))</f>
        <v>8.8020543973545071E-3</v>
      </c>
      <c r="D524" s="17" cm="1">
        <f t="array" ref="D524">(INDEX(PolicyHoldersInforce,A524)-INDEX(Deaths,A524))*(1-POWER(1-INDEX(LapseRate,(DurationInforce+A524)),1/12))</f>
        <v>7.6906107141523394E-5</v>
      </c>
      <c r="E524" s="17" cm="1">
        <f t="array" ref="E524">INDEX(PolicyHoldersInforce,A524)*(1-POWER(1-INDEX(Qx,INDEX(Age,A524),Gender+1),1/12))</f>
        <v>4.3502281701037571E-6</v>
      </c>
      <c r="F524" s="18" cm="1">
        <f t="array" ref="F524">INDEX(Deaths,A524)*SumAssured</f>
        <v>2.1751140850518786</v>
      </c>
      <c r="G524" s="18" cm="1">
        <f t="array" ref="G524">INDEX(PolicyHoldersInforce,A524)*Premium</f>
        <v>0.39257162612201102</v>
      </c>
      <c r="H524" s="18" cm="1">
        <f t="array" ref="H524">INDEX(PolicyHoldersInforce,A524)*(Expense*(IF(A524=1,1,POWER(1+INDEX(Inflation,A524-1),(A524-1)/12))))</f>
        <v>0.36752641818510867</v>
      </c>
      <c r="I524" s="18" cm="1">
        <f t="array" ref="I524">INDEX(PremiumsReceived,A524)-INDEX(ExpensesPaid,A524)-INDEX(DeathBenefitsPaid,A524)</f>
        <v>-2.1500688771149763</v>
      </c>
      <c r="J524" s="18" cm="1">
        <f t="array" ref="J524">IF(A524=MaxT,INDEX(NetCF,A524),INDEX(NetCF,A524)+(INDEX(BEL,(A524+1))*(1/POWER(1+INDEX(Yield,A524),1/12))))</f>
        <v>-347.86506125727703</v>
      </c>
      <c r="K524" s="18"/>
    </row>
    <row r="525" spans="1:11" x14ac:dyDescent="0.2">
      <c r="A525" s="5">
        <v>524</v>
      </c>
      <c r="B525" s="16">
        <f t="shared" si="8"/>
        <v>65</v>
      </c>
      <c r="C525" s="17" cm="1">
        <f t="array" ref="C525">IF(A525=1,1,INDEX(PolicyHoldersInforce,(A525-1))-INDEX(Deaths,(A525-1))-INDEX(Lapses,(A525-1)))</f>
        <v>8.7207980620428796E-3</v>
      </c>
      <c r="D525" s="17" cm="1">
        <f t="array" ref="D525">(INDEX(PolicyHoldersInforce,A525)-INDEX(Deaths,A525))*(1-POWER(1-INDEX(LapseRate,(DurationInforce+A525)),1/12))</f>
        <v>7.61961469268624E-5</v>
      </c>
      <c r="E525" s="17" cm="1">
        <f t="array" ref="E525">INDEX(PolicyHoldersInforce,A525)*(1-POWER(1-INDEX(Qx,INDEX(Age,A525),Gender+1),1/12))</f>
        <v>4.3100689546621573E-6</v>
      </c>
      <c r="F525" s="18" cm="1">
        <f t="array" ref="F525">INDEX(Deaths,A525)*SumAssured</f>
        <v>2.1550344773310788</v>
      </c>
      <c r="G525" s="18" cm="1">
        <f t="array" ref="G525">INDEX(PolicyHoldersInforce,A525)*Premium</f>
        <v>0.38894759356711245</v>
      </c>
      <c r="H525" s="18" cm="1">
        <f t="array" ref="H525">INDEX(PolicyHoldersInforce,A525)*(Expense*(IF(A525=1,1,POWER(1+INDEX(Inflation,A525-1),(A525-1)/12))))</f>
        <v>0.36561711627472032</v>
      </c>
      <c r="I525" s="18" cm="1">
        <f t="array" ref="I525">INDEX(PremiumsReceived,A525)-INDEX(ExpensesPaid,A525)-INDEX(DeathBenefitsPaid,A525)</f>
        <v>-2.1317040000386864</v>
      </c>
      <c r="J525" s="18" cm="1">
        <f t="array" ref="J525">IF(A525=MaxT,INDEX(NetCF,A525),INDEX(NetCF,A525)+(INDEX(BEL,(A525+1))*(1/POWER(1+INDEX(Yield,A525),1/12))))</f>
        <v>-347.39777758676968</v>
      </c>
      <c r="K525" s="18"/>
    </row>
    <row r="526" spans="1:11" x14ac:dyDescent="0.2">
      <c r="A526" s="5">
        <v>525</v>
      </c>
      <c r="B526" s="16">
        <f t="shared" si="8"/>
        <v>65</v>
      </c>
      <c r="C526" s="17" cm="1">
        <f t="array" ref="C526">IF(A526=1,1,INDEX(PolicyHoldersInforce,(A526-1))-INDEX(Deaths,(A526-1))-INDEX(Lapses,(A526-1)))</f>
        <v>8.6402918461613559E-3</v>
      </c>
      <c r="D526" s="17" cm="1">
        <f t="array" ref="D526">(INDEX(PolicyHoldersInforce,A526)-INDEX(Deaths,A526))*(1-POWER(1-INDEX(LapseRate,(DurationInforce+A526)),1/12))</f>
        <v>7.5492740723646484E-5</v>
      </c>
      <c r="E526" s="17" cm="1">
        <f t="array" ref="E526">INDEX(PolicyHoldersInforce,A526)*(1-POWER(1-INDEX(Qx,INDEX(Age,A526),Gender+1),1/12))</f>
        <v>4.2702804697941796E-6</v>
      </c>
      <c r="F526" s="18" cm="1">
        <f t="array" ref="F526">INDEX(Deaths,A526)*SumAssured</f>
        <v>2.1351402348970896</v>
      </c>
      <c r="G526" s="18" cm="1">
        <f t="array" ref="G526">INDEX(PolicyHoldersInforce,A526)*Premium</f>
        <v>0.38535701633879649</v>
      </c>
      <c r="H526" s="18" cm="1">
        <f t="array" ref="H526">INDEX(PolicyHoldersInforce,A526)*(Expense*(IF(A526=1,1,POWER(1+INDEX(Inflation,A526-1),(A526-1)/12))))</f>
        <v>0.36371773319901862</v>
      </c>
      <c r="I526" s="18" cm="1">
        <f t="array" ref="I526">INDEX(PremiumsReceived,A526)-INDEX(ExpensesPaid,A526)-INDEX(DeathBenefitsPaid,A526)</f>
        <v>-2.1135009517573118</v>
      </c>
      <c r="J526" s="18" cm="1">
        <f t="array" ref="J526">IF(A526=MaxT,INDEX(NetCF,A526),INDEX(NetCF,A526)+(INDEX(BEL,(A526+1))*(1/POWER(1+INDEX(Yield,A526),1/12))))</f>
        <v>-346.9466736584119</v>
      </c>
      <c r="K526" s="18"/>
    </row>
    <row r="527" spans="1:11" x14ac:dyDescent="0.2">
      <c r="A527" s="5">
        <v>526</v>
      </c>
      <c r="B527" s="16">
        <f t="shared" si="8"/>
        <v>65</v>
      </c>
      <c r="C527" s="17" cm="1">
        <f t="array" ref="C527">IF(A527=1,1,INDEX(PolicyHoldersInforce,(A527-1))-INDEX(Deaths,(A527-1))-INDEX(Lapses,(A527-1)))</f>
        <v>8.5605288249679147E-3</v>
      </c>
      <c r="D527" s="17" cm="1">
        <f t="array" ref="D527">(INDEX(PolicyHoldersInforce,A527)-INDEX(Deaths,A527))*(1-POWER(1-INDEX(LapseRate,(DurationInforce+A527)),1/12))</f>
        <v>7.4795828028392276E-5</v>
      </c>
      <c r="E527" s="17" cm="1">
        <f t="array" ref="E527">INDEX(PolicyHoldersInforce,A527)*(1-POWER(1-INDEX(Qx,INDEX(Age,A527),Gender+1),1/12))</f>
        <v>4.2308592930933651E-6</v>
      </c>
      <c r="F527" s="18" cm="1">
        <f t="array" ref="F527">INDEX(Deaths,A527)*SumAssured</f>
        <v>2.1154296465466826</v>
      </c>
      <c r="G527" s="18" cm="1">
        <f t="array" ref="G527">INDEX(PolicyHoldersInforce,A527)*Premium</f>
        <v>0.38179958559356902</v>
      </c>
      <c r="H527" s="18" cm="1">
        <f t="array" ref="H527">INDEX(PolicyHoldersInforce,A527)*(Expense*(IF(A527=1,1,POWER(1+INDEX(Inflation,A527-1),(A527-1)/12))))</f>
        <v>0.36182821742959914</v>
      </c>
      <c r="I527" s="18" cm="1">
        <f t="array" ref="I527">INDEX(PremiumsReceived,A527)-INDEX(ExpensesPaid,A527)-INDEX(DeathBenefitsPaid,A527)</f>
        <v>-2.0954582783827127</v>
      </c>
      <c r="J527" s="18" cm="1">
        <f t="array" ref="J527">IF(A527=MaxT,INDEX(NetCF,A527),INDEX(NetCF,A527)+(INDEX(BEL,(A527+1))*(1/POWER(1+INDEX(Yield,A527),1/12))))</f>
        <v>-346.5116656114119</v>
      </c>
      <c r="K527" s="18"/>
    </row>
    <row r="528" spans="1:11" x14ac:dyDescent="0.2">
      <c r="A528" s="5">
        <v>527</v>
      </c>
      <c r="B528" s="16">
        <f t="shared" si="8"/>
        <v>65</v>
      </c>
      <c r="C528" s="17" cm="1">
        <f t="array" ref="C528">IF(A528=1,1,INDEX(PolicyHoldersInforce,(A528-1))-INDEX(Deaths,(A528-1))-INDEX(Lapses,(A528-1)))</f>
        <v>8.4815021376464274E-3</v>
      </c>
      <c r="D528" s="17" cm="1">
        <f t="array" ref="D528">(INDEX(PolicyHoldersInforce,A528)-INDEX(Deaths,A528))*(1-POWER(1-INDEX(LapseRate,(DurationInforce+A528)),1/12))</f>
        <v>7.4105348896155547E-5</v>
      </c>
      <c r="E528" s="17" cm="1">
        <f t="array" ref="E528">INDEX(PolicyHoldersInforce,A528)*(1-POWER(1-INDEX(Qx,INDEX(Age,A528),Gender+1),1/12))</f>
        <v>4.1918020337472697E-6</v>
      </c>
      <c r="F528" s="18" cm="1">
        <f t="array" ref="F528">INDEX(Deaths,A528)*SumAssured</f>
        <v>2.0959010168736349</v>
      </c>
      <c r="G528" s="18" cm="1">
        <f t="array" ref="G528">INDEX(PolicyHoldersInforce,A528)*Premium</f>
        <v>0.3782749953390307</v>
      </c>
      <c r="H528" s="18" cm="1">
        <f t="array" ref="H528">INDEX(PolicyHoldersInforce,A528)*(Expense*(IF(A528=1,1,POWER(1+INDEX(Inflation,A528-1),(A528-1)/12))))</f>
        <v>0.35994851770574737</v>
      </c>
      <c r="I528" s="18" cm="1">
        <f t="array" ref="I528">INDEX(PremiumsReceived,A528)-INDEX(ExpensesPaid,A528)-INDEX(DeathBenefitsPaid,A528)</f>
        <v>-2.0775745392403517</v>
      </c>
      <c r="J528" s="18" cm="1">
        <f t="array" ref="J528">IF(A528=MaxT,INDEX(NetCF,A528),INDEX(NetCF,A528)+(INDEX(BEL,(A528+1))*(1/POWER(1+INDEX(Yield,A528),1/12))))</f>
        <v>-346.09267063774638</v>
      </c>
      <c r="K528" s="18"/>
    </row>
    <row r="529" spans="1:11" x14ac:dyDescent="0.2">
      <c r="A529" s="5">
        <v>528</v>
      </c>
      <c r="B529" s="16">
        <f t="shared" si="8"/>
        <v>66</v>
      </c>
      <c r="C529" s="17" cm="1">
        <f t="array" ref="C529">IF(A529=1,1,INDEX(PolicyHoldersInforce,(A529-1))-INDEX(Deaths,(A529-1))-INDEX(Lapses,(A529-1)))</f>
        <v>8.4032049867165254E-3</v>
      </c>
      <c r="D529" s="17" cm="1">
        <f t="array" ref="D529">(INDEX(PolicyHoldersInforce,A529)-INDEX(Deaths,A529))*(1-POWER(1-INDEX(LapseRate,(DurationInforce+A529)),1/12))</f>
        <v>7.3416910259493909E-5</v>
      </c>
      <c r="E529" s="17" cm="1">
        <f t="array" ref="E529">INDEX(PolicyHoldersInforce,A529)*(1-POWER(1-INDEX(Qx,INDEX(Age,A529),Gender+1),1/12))</f>
        <v>4.6488578775695086E-6</v>
      </c>
      <c r="F529" s="18" cm="1">
        <f t="array" ref="F529">INDEX(Deaths,A529)*SumAssured</f>
        <v>2.3244289387847541</v>
      </c>
      <c r="G529" s="18" cm="1">
        <f t="array" ref="G529">INDEX(PolicyHoldersInforce,A529)*Premium</f>
        <v>0.37478294240755705</v>
      </c>
      <c r="H529" s="18" cm="1">
        <f t="array" ref="H529">INDEX(PolicyHoldersInforce,A529)*(Expense*(IF(A529=1,1,POWER(1+INDEX(Inflation,A529-1),(A529-1)/12))))</f>
        <v>0.35807858303304874</v>
      </c>
      <c r="I529" s="18" cm="1">
        <f t="array" ref="I529">INDEX(PremiumsReceived,A529)-INDEX(ExpensesPaid,A529)-INDEX(DeathBenefitsPaid,A529)</f>
        <v>-2.3077245794102459</v>
      </c>
      <c r="J529" s="18" cm="1">
        <f t="array" ref="J529">IF(A529=MaxT,INDEX(NetCF,A529),INDEX(NetCF,A529)+(INDEX(BEL,(A529+1))*(1/POWER(1+INDEX(Yield,A529),1/12))))</f>
        <v>-345.68960697400684</v>
      </c>
      <c r="K529" s="18"/>
    </row>
    <row r="530" spans="1:11" x14ac:dyDescent="0.2">
      <c r="A530" s="5">
        <v>529</v>
      </c>
      <c r="B530" s="16">
        <f t="shared" si="8"/>
        <v>66</v>
      </c>
      <c r="C530" s="17" cm="1">
        <f t="array" ref="C530">IF(A530=1,1,INDEX(PolicyHoldersInforce,(A530-1))-INDEX(Deaths,(A530-1))-INDEX(Lapses,(A530-1)))</f>
        <v>8.3251392185794623E-3</v>
      </c>
      <c r="D530" s="17" cm="1">
        <f t="array" ref="D530">(INDEX(PolicyHoldersInforce,A530)-INDEX(Deaths,A530))*(1-POWER(1-INDEX(LapseRate,(DurationInforce+A530)),1/12))</f>
        <v>7.273486721725978E-5</v>
      </c>
      <c r="E530" s="17" cm="1">
        <f t="array" ref="E530">INDEX(PolicyHoldersInforce,A530)*(1-POWER(1-INDEX(Qx,INDEX(Age,A530),Gender+1),1/12))</f>
        <v>4.6056699913110888E-6</v>
      </c>
      <c r="F530" s="18" cm="1">
        <f t="array" ref="F530">INDEX(Deaths,A530)*SumAssured</f>
        <v>2.3028349956555445</v>
      </c>
      <c r="G530" s="18" cm="1">
        <f t="array" ref="G530">INDEX(PolicyHoldersInforce,A530)*Premium</f>
        <v>0.37130120914864401</v>
      </c>
      <c r="H530" s="18" cm="1">
        <f t="array" ref="H530">INDEX(PolicyHoldersInforce,A530)*(Expense*(IF(A530=1,1,POWER(1+INDEX(Inflation,A530-1),(A530-1)/12))))</f>
        <v>0.35619733695642436</v>
      </c>
      <c r="I530" s="18" cm="1">
        <f t="array" ref="I530">INDEX(PremiumsReceived,A530)-INDEX(ExpensesPaid,A530)-INDEX(DeathBenefitsPaid,A530)</f>
        <v>-2.2877311234633249</v>
      </c>
      <c r="J530" s="18" cm="1">
        <f t="array" ref="J530">IF(A530=MaxT,INDEX(NetCF,A530),INDEX(NetCF,A530)+(INDEX(BEL,(A530+1))*(1/POWER(1+INDEX(Yield,A530),1/12))))</f>
        <v>-345.05331107037495</v>
      </c>
      <c r="K530" s="18"/>
    </row>
    <row r="531" spans="1:11" x14ac:dyDescent="0.2">
      <c r="A531" s="5">
        <v>530</v>
      </c>
      <c r="B531" s="16">
        <f t="shared" si="8"/>
        <v>66</v>
      </c>
      <c r="C531" s="17" cm="1">
        <f t="array" ref="C531">IF(A531=1,1,INDEX(PolicyHoldersInforce,(A531-1))-INDEX(Deaths,(A531-1))-INDEX(Lapses,(A531-1)))</f>
        <v>8.2477986813708926E-3</v>
      </c>
      <c r="D531" s="17" cm="1">
        <f t="array" ref="D531">(INDEX(PolicyHoldersInforce,A531)-INDEX(Deaths,A531))*(1-POWER(1-INDEX(LapseRate,(DurationInforce+A531)),1/12))</f>
        <v>7.2059160354385622E-5</v>
      </c>
      <c r="E531" s="17" cm="1">
        <f t="array" ref="E531">INDEX(PolicyHoldersInforce,A531)*(1-POWER(1-INDEX(Qx,INDEX(Age,A531),Gender+1),1/12))</f>
        <v>4.5628833204841992E-6</v>
      </c>
      <c r="F531" s="18" cm="1">
        <f t="array" ref="F531">INDEX(Deaths,A531)*SumAssured</f>
        <v>2.2814416602420997</v>
      </c>
      <c r="G531" s="18" cm="1">
        <f t="array" ref="G531">INDEX(PolicyHoldersInforce,A531)*Premium</f>
        <v>0.36785182118914184</v>
      </c>
      <c r="H531" s="18" cm="1">
        <f t="array" ref="H531">INDEX(PolicyHoldersInforce,A531)*(Expense*(IF(A531=1,1,POWER(1+INDEX(Inflation,A531-1),(A531-1)/12))))</f>
        <v>0.35432597442762698</v>
      </c>
      <c r="I531" s="18" cm="1">
        <f t="array" ref="I531">INDEX(PremiumsReceived,A531)-INDEX(ExpensesPaid,A531)-INDEX(DeathBenefitsPaid,A531)</f>
        <v>-2.267915813480585</v>
      </c>
      <c r="J531" s="18" cm="1">
        <f t="array" ref="J531">IF(A531=MaxT,INDEX(NetCF,A531),INDEX(NetCF,A531)+(INDEX(BEL,(A531+1))*(1/POWER(1+INDEX(Yield,A531),1/12))))</f>
        <v>-344.43400873936235</v>
      </c>
      <c r="K531" s="18"/>
    </row>
    <row r="532" spans="1:11" x14ac:dyDescent="0.2">
      <c r="A532" s="5">
        <v>531</v>
      </c>
      <c r="B532" s="16">
        <f t="shared" si="8"/>
        <v>66</v>
      </c>
      <c r="C532" s="17" cm="1">
        <f t="array" ref="C532">IF(A532=1,1,INDEX(PolicyHoldersInforce,(A532-1))-INDEX(Deaths,(A532-1))-INDEX(Lapses,(A532-1)))</f>
        <v>8.1711766376960232E-3</v>
      </c>
      <c r="D532" s="17" cm="1">
        <f t="array" ref="D532">(INDEX(PolicyHoldersInforce,A532)-INDEX(Deaths,A532))*(1-POWER(1-INDEX(LapseRate,(DurationInforce+A532)),1/12))</f>
        <v>7.1389730807769867E-5</v>
      </c>
      <c r="E532" s="17" cm="1">
        <f t="array" ref="E532">INDEX(PolicyHoldersInforce,A532)*(1-POWER(1-INDEX(Qx,INDEX(Age,A532),Gender+1),1/12))</f>
        <v>4.5204941377977758E-6</v>
      </c>
      <c r="F532" s="18" cm="1">
        <f t="array" ref="F532">INDEX(Deaths,A532)*SumAssured</f>
        <v>2.260247068898888</v>
      </c>
      <c r="G532" s="18" cm="1">
        <f t="array" ref="G532">INDEX(PolicyHoldersInforce,A532)*Premium</f>
        <v>0.36443447804124263</v>
      </c>
      <c r="H532" s="18" cm="1">
        <f t="array" ref="H532">INDEX(PolicyHoldersInforce,A532)*(Expense*(IF(A532=1,1,POWER(1+INDEX(Inflation,A532-1),(A532-1)/12))))</f>
        <v>0.35246444352122136</v>
      </c>
      <c r="I532" s="18" cm="1">
        <f t="array" ref="I532">INDEX(PremiumsReceived,A532)-INDEX(ExpensesPaid,A532)-INDEX(DeathBenefitsPaid,A532)</f>
        <v>-2.2482770343788667</v>
      </c>
      <c r="J532" s="18" cm="1">
        <f t="array" ref="J532">IF(A532=MaxT,INDEX(NetCF,A532),INDEX(NetCF,A532)+(INDEX(BEL,(A532+1))*(1/POWER(1+INDEX(Yield,A532),1/12))))</f>
        <v>-343.83160368494435</v>
      </c>
      <c r="K532" s="18"/>
    </row>
    <row r="533" spans="1:11" x14ac:dyDescent="0.2">
      <c r="A533" s="5">
        <v>532</v>
      </c>
      <c r="B533" s="16">
        <f t="shared" si="8"/>
        <v>66</v>
      </c>
      <c r="C533" s="17" cm="1">
        <f t="array" ref="C533">IF(A533=1,1,INDEX(PolicyHoldersInforce,(A533-1))-INDEX(Deaths,(A533-1))-INDEX(Lapses,(A533-1)))</f>
        <v>8.0952664127504556E-3</v>
      </c>
      <c r="D533" s="17" cm="1">
        <f t="array" ref="D533">(INDEX(PolicyHoldersInforce,A533)-INDEX(Deaths,A533))*(1-POWER(1-INDEX(LapseRate,(DurationInforce+A533)),1/12))</f>
        <v>7.072652026114909E-5</v>
      </c>
      <c r="E533" s="17" cm="1">
        <f t="array" ref="E533">INDEX(PolicyHoldersInforce,A533)*(1-POWER(1-INDEX(Qx,INDEX(Age,A533),Gender+1),1/12))</f>
        <v>4.4784987505872864E-6</v>
      </c>
      <c r="F533" s="18" cm="1">
        <f t="array" ref="F533">INDEX(Deaths,A533)*SumAssured</f>
        <v>2.2392493752936433</v>
      </c>
      <c r="G533" s="18" cm="1">
        <f t="array" ref="G533">INDEX(PolicyHoldersInforce,A533)*Premium</f>
        <v>0.36104888200867036</v>
      </c>
      <c r="H533" s="18" cm="1">
        <f t="array" ref="H533">INDEX(PolicyHoldersInforce,A533)*(Expense*(IF(A533=1,1,POWER(1+INDEX(Inflation,A533-1),(A533-1)/12))))</f>
        <v>0.35061269258457717</v>
      </c>
      <c r="I533" s="18" cm="1">
        <f t="array" ref="I533">INDEX(PremiumsReceived,A533)-INDEX(ExpensesPaid,A533)-INDEX(DeathBenefitsPaid,A533)</f>
        <v>-2.2288131858695501</v>
      </c>
      <c r="J533" s="18" cm="1">
        <f t="array" ref="J533">IF(A533=MaxT,INDEX(NetCF,A533),INDEX(NetCF,A533)+(INDEX(BEL,(A533+1))*(1/POWER(1+INDEX(Yield,A533),1/12))))</f>
        <v>-343.24600076531522</v>
      </c>
      <c r="K533" s="18"/>
    </row>
    <row r="534" spans="1:11" x14ac:dyDescent="0.2">
      <c r="A534" s="5">
        <v>533</v>
      </c>
      <c r="B534" s="16">
        <f t="shared" si="8"/>
        <v>66</v>
      </c>
      <c r="C534" s="17" cm="1">
        <f t="array" ref="C534">IF(A534=1,1,INDEX(PolicyHoldersInforce,(A534-1))-INDEX(Deaths,(A534-1))-INDEX(Lapses,(A534-1)))</f>
        <v>8.0200613937387207E-3</v>
      </c>
      <c r="D534" s="17" cm="1">
        <f t="array" ref="D534">(INDEX(PolicyHoldersInforce,A534)-INDEX(Deaths,A534))*(1-POWER(1-INDEX(LapseRate,(DurationInforce+A534)),1/12))</f>
        <v>7.0069470940017922E-5</v>
      </c>
      <c r="E534" s="17" cm="1">
        <f t="array" ref="E534">INDEX(PolicyHoldersInforce,A534)*(1-POWER(1-INDEX(Qx,INDEX(Age,A534),Gender+1),1/12))</f>
        <v>4.4368935004930506E-6</v>
      </c>
      <c r="F534" s="18" cm="1">
        <f t="array" ref="F534">INDEX(Deaths,A534)*SumAssured</f>
        <v>2.2184467502465255</v>
      </c>
      <c r="G534" s="18" cm="1">
        <f t="array" ref="G534">INDEX(PolicyHoldersInforce,A534)*Premium</f>
        <v>0.35769473816074693</v>
      </c>
      <c r="H534" s="18" cm="1">
        <f t="array" ref="H534">INDEX(PolicyHoldersInforce,A534)*(Expense*(IF(A534=1,1,POWER(1+INDEX(Inflation,A534-1),(A534-1)/12))))</f>
        <v>0.34877067023643143</v>
      </c>
      <c r="I534" s="18" cm="1">
        <f t="array" ref="I534">INDEX(PremiumsReceived,A534)-INDEX(ExpensesPaid,A534)-INDEX(DeathBenefitsPaid,A534)</f>
        <v>-2.2095226823222101</v>
      </c>
      <c r="J534" s="18" cm="1">
        <f t="array" ref="J534">IF(A534=MaxT,INDEX(NetCF,A534),INDEX(NetCF,A534)+(INDEX(BEL,(A534+1))*(1/POWER(1+INDEX(Yield,A534),1/12))))</f>
        <v>-342.67710598363965</v>
      </c>
      <c r="K534" s="18"/>
    </row>
    <row r="535" spans="1:11" x14ac:dyDescent="0.2">
      <c r="A535" s="5">
        <v>534</v>
      </c>
      <c r="B535" s="16">
        <f t="shared" si="8"/>
        <v>66</v>
      </c>
      <c r="C535" s="17" cm="1">
        <f t="array" ref="C535">IF(A535=1,1,INDEX(PolicyHoldersInforce,(A535-1))-INDEX(Deaths,(A535-1))-INDEX(Lapses,(A535-1)))</f>
        <v>7.9455550292982097E-3</v>
      </c>
      <c r="D535" s="17" cm="1">
        <f t="array" ref="D535">(INDEX(PolicyHoldersInforce,A535)-INDEX(Deaths,A535))*(1-POWER(1-INDEX(LapseRate,(DurationInforce+A535)),1/12))</f>
        <v>6.9418525606596094E-5</v>
      </c>
      <c r="E535" s="17" cm="1">
        <f t="array" ref="E535">INDEX(PolicyHoldersInforce,A535)*(1-POWER(1-INDEX(Qx,INDEX(Age,A535),Gender+1),1/12))</f>
        <v>4.3956747631415444E-6</v>
      </c>
      <c r="F535" s="18" cm="1">
        <f t="array" ref="F535">INDEX(Deaths,A535)*SumAssured</f>
        <v>2.1978373815707721</v>
      </c>
      <c r="G535" s="18" cm="1">
        <f t="array" ref="G535">INDEX(PolicyHoldersInforce,A535)*Premium</f>
        <v>0.35437175430670015</v>
      </c>
      <c r="H535" s="18" cm="1">
        <f t="array" ref="H535">INDEX(PolicyHoldersInforce,A535)*(Expense*(IF(A535=1,1,POWER(1+INDEX(Inflation,A535-1),(A535-1)/12))))</f>
        <v>0.34693832536546426</v>
      </c>
      <c r="I535" s="18" cm="1">
        <f t="array" ref="I535">INDEX(PremiumsReceived,A535)-INDEX(ExpensesPaid,A535)-INDEX(DeathBenefitsPaid,A535)</f>
        <v>-2.190403952629536</v>
      </c>
      <c r="J535" s="18" cm="1">
        <f t="array" ref="J535">IF(A535=MaxT,INDEX(NetCF,A535),INDEX(NetCF,A535)+(INDEX(BEL,(A535+1))*(1/POWER(1+INDEX(Yield,A535),1/12))))</f>
        <v>-342.12482647889675</v>
      </c>
      <c r="K535" s="18"/>
    </row>
    <row r="536" spans="1:11" x14ac:dyDescent="0.2">
      <c r="A536" s="5">
        <v>535</v>
      </c>
      <c r="B536" s="16">
        <f t="shared" si="8"/>
        <v>66</v>
      </c>
      <c r="C536" s="17" cm="1">
        <f t="array" ref="C536">IF(A536=1,1,INDEX(PolicyHoldersInforce,(A536-1))-INDEX(Deaths,(A536-1))-INDEX(Lapses,(A536-1)))</f>
        <v>7.8717408289284713E-3</v>
      </c>
      <c r="D536" s="17" cm="1">
        <f t="array" ref="D536">(INDEX(PolicyHoldersInforce,A536)-INDEX(Deaths,A536))*(1-POWER(1-INDEX(LapseRate,(DurationInforce+A536)),1/12))</f>
        <v>6.8773627554842294E-5</v>
      </c>
      <c r="E536" s="17" cm="1">
        <f t="array" ref="E536">INDEX(PolicyHoldersInforce,A536)*(1-POWER(1-INDEX(Qx,INDEX(Age,A536),Gender+1),1/12))</f>
        <v>4.3548389478296732E-6</v>
      </c>
      <c r="F536" s="18" cm="1">
        <f t="array" ref="F536">INDEX(Deaths,A536)*SumAssured</f>
        <v>2.1774194739148367</v>
      </c>
      <c r="G536" s="18" cm="1">
        <f t="array" ref="G536">INDEX(PolicyHoldersInforce,A536)*Premium</f>
        <v>0.35107964097020983</v>
      </c>
      <c r="H536" s="18" cm="1">
        <f t="array" ref="H536">INDEX(PolicyHoldersInforce,A536)*(Expense*(IF(A536=1,1,POWER(1+INDEX(Inflation,A536-1),(A536-1)/12))))</f>
        <v>0.34511560712888101</v>
      </c>
      <c r="I536" s="18" cm="1">
        <f t="array" ref="I536">INDEX(PremiumsReceived,A536)-INDEX(ExpensesPaid,A536)-INDEX(DeathBenefitsPaid,A536)</f>
        <v>-2.1714554400735078</v>
      </c>
      <c r="J536" s="18" cm="1">
        <f t="array" ref="J536">IF(A536=MaxT,INDEX(NetCF,A536),INDEX(NetCF,A536)+(INDEX(BEL,(A536+1))*(1/POWER(1+INDEX(Yield,A536),1/12))))</f>
        <v>-341.5890705168145</v>
      </c>
      <c r="K536" s="18"/>
    </row>
    <row r="537" spans="1:11" x14ac:dyDescent="0.2">
      <c r="A537" s="5">
        <v>536</v>
      </c>
      <c r="B537" s="16">
        <f t="shared" si="8"/>
        <v>66</v>
      </c>
      <c r="C537" s="17" cm="1">
        <f t="array" ref="C537">IF(A537=1,1,INDEX(PolicyHoldersInforce,(A537-1))-INDEX(Deaths,(A537-1))-INDEX(Lapses,(A537-1)))</f>
        <v>7.7986123624257993E-3</v>
      </c>
      <c r="D537" s="17" cm="1">
        <f t="array" ref="D537">(INDEX(PolicyHoldersInforce,A537)-INDEX(Deaths,A537))*(1-POWER(1-INDEX(LapseRate,(DurationInforce+A537)),1/12))</f>
        <v>6.813472060551426E-5</v>
      </c>
      <c r="E537" s="17" cm="1">
        <f t="array" ref="E537">INDEX(PolicyHoldersInforce,A537)*(1-POWER(1-INDEX(Qx,INDEX(Age,A537),Gender+1),1/12))</f>
        <v>4.3143824972119709E-6</v>
      </c>
      <c r="F537" s="18" cm="1">
        <f t="array" ref="F537">INDEX(Deaths,A537)*SumAssured</f>
        <v>2.1571912486059857</v>
      </c>
      <c r="G537" s="18" cm="1">
        <f t="array" ref="G537">INDEX(PolicyHoldersInforce,A537)*Premium</f>
        <v>0.34781811136419066</v>
      </c>
      <c r="H537" s="18" cm="1">
        <f t="array" ref="H537">INDEX(PolicyHoldersInforce,A537)*(Expense*(IF(A537=1,1,POWER(1+INDEX(Inflation,A537-1),(A537-1)/12))))</f>
        <v>0.3433024649510007</v>
      </c>
      <c r="I537" s="18" cm="1">
        <f t="array" ref="I537">INDEX(PremiumsReceived,A537)-INDEX(ExpensesPaid,A537)-INDEX(DeathBenefitsPaid,A537)</f>
        <v>-2.1526756021927955</v>
      </c>
      <c r="J537" s="18" cm="1">
        <f t="array" ref="J537">IF(A537=MaxT,INDEX(NetCF,A537),INDEX(NetCF,A537)+(INDEX(BEL,(A537+1))*(1/POWER(1+INDEX(Yield,A537),1/12))))</f>
        <v>-341.06974748089522</v>
      </c>
      <c r="K537" s="18"/>
    </row>
    <row r="538" spans="1:11" x14ac:dyDescent="0.2">
      <c r="A538" s="5">
        <v>537</v>
      </c>
      <c r="B538" s="16">
        <f t="shared" si="8"/>
        <v>66</v>
      </c>
      <c r="C538" s="17" cm="1">
        <f t="array" ref="C538">IF(A538=1,1,INDEX(PolicyHoldersInforce,(A538-1))-INDEX(Deaths,(A538-1))-INDEX(Lapses,(A538-1)))</f>
        <v>7.7261632593230729E-3</v>
      </c>
      <c r="D538" s="17" cm="1">
        <f t="array" ref="D538">(INDEX(PolicyHoldersInforce,A538)-INDEX(Deaths,A538))*(1-POWER(1-INDEX(LapseRate,(DurationInforce+A538)),1/12))</f>
        <v>6.7501749101274897E-5</v>
      </c>
      <c r="E538" s="17" cm="1">
        <f t="array" ref="E538">INDEX(PolicyHoldersInforce,A538)*(1-POWER(1-INDEX(Qx,INDEX(Age,A538),Gender+1),1/12))</f>
        <v>4.2743018869907085E-6</v>
      </c>
      <c r="F538" s="18" cm="1">
        <f t="array" ref="F538">INDEX(Deaths,A538)*SumAssured</f>
        <v>2.1371509434953544</v>
      </c>
      <c r="G538" s="18" cm="1">
        <f t="array" ref="G538">INDEX(PolicyHoldersInforce,A538)*Premium</f>
        <v>0.34458688136580906</v>
      </c>
      <c r="H538" s="18" cm="1">
        <f t="array" ref="H538">INDEX(PolicyHoldersInforce,A538)*(Expense*(IF(A538=1,1,POWER(1+INDEX(Inflation,A538-1),(A538-1)/12))))</f>
        <v>0.34149884852185275</v>
      </c>
      <c r="I538" s="18" cm="1">
        <f t="array" ref="I538">INDEX(PremiumsReceived,A538)-INDEX(ExpensesPaid,A538)-INDEX(DeathBenefitsPaid,A538)</f>
        <v>-2.134062910651398</v>
      </c>
      <c r="J538" s="18" cm="1">
        <f t="array" ref="J538">IF(A538=MaxT,INDEX(NetCF,A538),INDEX(NetCF,A538)+(INDEX(BEL,(A538+1))*(1/POWER(1+INDEX(Yield,A538),1/12))))</f>
        <v>-340.56676786353</v>
      </c>
      <c r="K538" s="18"/>
    </row>
    <row r="539" spans="1:11" x14ac:dyDescent="0.2">
      <c r="A539" s="5">
        <v>538</v>
      </c>
      <c r="B539" s="16">
        <f t="shared" si="8"/>
        <v>66</v>
      </c>
      <c r="C539" s="17" cm="1">
        <f t="array" ref="C539">IF(A539=1,1,INDEX(PolicyHoldersInforce,(A539-1))-INDEX(Deaths,(A539-1))-INDEX(Lapses,(A539-1)))</f>
        <v>7.6543872083348072E-3</v>
      </c>
      <c r="D539" s="17" cm="1">
        <f t="array" ref="D539">(INDEX(PolicyHoldersInforce,A539)-INDEX(Deaths,A539))*(1-POWER(1-INDEX(LapseRate,(DurationInforce+A539)),1/12))</f>
        <v>6.6874657901843691E-5</v>
      </c>
      <c r="E539" s="17" cm="1">
        <f t="array" ref="E539">INDEX(PolicyHoldersInforce,A539)*(1-POWER(1-INDEX(Qx,INDEX(Age,A539),Gender+1),1/12))</f>
        <v>4.2345936256088796E-6</v>
      </c>
      <c r="F539" s="18" cm="1">
        <f t="array" ref="F539">INDEX(Deaths,A539)*SumAssured</f>
        <v>2.1172968128044398</v>
      </c>
      <c r="G539" s="18" cm="1">
        <f t="array" ref="G539">INDEX(PolicyHoldersInforce,A539)*Premium</f>
        <v>0.34138566949173244</v>
      </c>
      <c r="H539" s="18" cm="1">
        <f t="array" ref="H539">INDEX(PolicyHoldersInforce,A539)*(Expense*(IF(A539=1,1,POWER(1+INDEX(Inflation,A539-1),(A539-1)/12))))</f>
        <v>0.33970470779578205</v>
      </c>
      <c r="I539" s="18" cm="1">
        <f t="array" ref="I539">INDEX(PremiumsReceived,A539)-INDEX(ExpensesPaid,A539)-INDEX(DeathBenefitsPaid,A539)</f>
        <v>-2.1156158511084895</v>
      </c>
      <c r="J539" s="18" cm="1">
        <f t="array" ref="J539">IF(A539=MaxT,INDEX(NetCF,A539),INDEX(NetCF,A539)+(INDEX(BEL,(A539+1))*(1/POWER(1+INDEX(Yield,A539),1/12))))</f>
        <v>-340.08004325720259</v>
      </c>
      <c r="K539" s="18"/>
    </row>
    <row r="540" spans="1:11" x14ac:dyDescent="0.2">
      <c r="A540" s="5">
        <v>539</v>
      </c>
      <c r="B540" s="16">
        <f t="shared" si="8"/>
        <v>66</v>
      </c>
      <c r="C540" s="17" cm="1">
        <f t="array" ref="C540">IF(A540=1,1,INDEX(PolicyHoldersInforce,(A540-1))-INDEX(Deaths,(A540-1))-INDEX(Lapses,(A540-1)))</f>
        <v>7.5832779568073541E-3</v>
      </c>
      <c r="D540" s="17" cm="1">
        <f t="array" ref="D540">(INDEX(PolicyHoldersInforce,A540)-INDEX(Deaths,A540))*(1-POWER(1-INDEX(LapseRate,(DurationInforce+A540)),1/12))</f>
        <v>6.6253392379193296E-5</v>
      </c>
      <c r="E540" s="17" cm="1">
        <f t="array" ref="E540">INDEX(PolicyHoldersInforce,A540)*(1-POWER(1-INDEX(Qx,INDEX(Age,A540),Gender+1),1/12))</f>
        <v>4.1952542539460395E-6</v>
      </c>
      <c r="F540" s="18" cm="1">
        <f t="array" ref="F540">INDEX(Deaths,A540)*SumAssured</f>
        <v>2.0976271269730198</v>
      </c>
      <c r="G540" s="18" cm="1">
        <f t="array" ref="G540">INDEX(PolicyHoldersInforce,A540)*Premium</f>
        <v>0.33821419687360799</v>
      </c>
      <c r="H540" s="18" cm="1">
        <f t="array" ref="H540">INDEX(PolicyHoldersInforce,A540)*(Expense*(IF(A540=1,1,POWER(1+INDEX(Inflation,A540-1),(A540-1)/12))))</f>
        <v>0.33791999299005882</v>
      </c>
      <c r="I540" s="18" cm="1">
        <f t="array" ref="I540">INDEX(PremiumsReceived,A540)-INDEX(ExpensesPaid,A540)-INDEX(DeathBenefitsPaid,A540)</f>
        <v>-2.0973329230894704</v>
      </c>
      <c r="J540" s="18" cm="1">
        <f t="array" ref="J540">IF(A540=MaxT,INDEX(NetCF,A540),INDEX(NetCF,A540)+(INDEX(BEL,(A540+1))*(1/POWER(1+INDEX(Yield,A540),1/12))))</f>
        <v>-339.60948634578045</v>
      </c>
      <c r="K540" s="18"/>
    </row>
    <row r="541" spans="1:11" x14ac:dyDescent="0.2">
      <c r="A541" s="5">
        <v>540</v>
      </c>
      <c r="B541" s="16">
        <f t="shared" si="8"/>
        <v>67</v>
      </c>
      <c r="C541" s="17" cm="1">
        <f t="array" ref="C541">IF(A541=1,1,INDEX(PolicyHoldersInforce,(A541-1))-INDEX(Deaths,(A541-1))-INDEX(Lapses,(A541-1)))</f>
        <v>7.5128293101742148E-3</v>
      </c>
      <c r="D541" s="17" cm="1">
        <f t="array" ref="D541">(INDEX(PolicyHoldersInforce,A541)-INDEX(Deaths,A541))*(1-POWER(1-INDEX(LapseRate,(DurationInforce+A541)),1/12))</f>
        <v>6.5633543788752173E-5</v>
      </c>
      <c r="E541" s="17" cm="1">
        <f t="array" ref="E541">INDEX(PolicyHoldersInforce,A541)*(1-POWER(1-INDEX(Qx,INDEX(Age,A541),Gender+1),1/12))</f>
        <v>4.6544292630057961E-6</v>
      </c>
      <c r="F541" s="18" cm="1">
        <f t="array" ref="F541">INDEX(Deaths,A541)*SumAssured</f>
        <v>2.3272146315028981</v>
      </c>
      <c r="G541" s="18" cm="1">
        <f t="array" ref="G541">INDEX(PolicyHoldersInforce,A541)*Premium</f>
        <v>0.33507218723376997</v>
      </c>
      <c r="H541" s="18" cm="1">
        <f t="array" ref="H541">INDEX(PolicyHoldersInforce,A541)*(Expense*(IF(A541=1,1,POWER(1+INDEX(Inflation,A541-1),(A541-1)/12))))</f>
        <v>0.33614465458349835</v>
      </c>
      <c r="I541" s="18" cm="1">
        <f t="array" ref="I541">INDEX(PremiumsReceived,A541)-INDEX(ExpensesPaid,A541)-INDEX(DeathBenefitsPaid,A541)</f>
        <v>-2.3282870988526265</v>
      </c>
      <c r="J541" s="18" cm="1">
        <f t="array" ref="J541">IF(A541=MaxT,INDEX(NetCF,A541),INDEX(NetCF,A541)+(INDEX(BEL,(A541+1))*(1/POWER(1+INDEX(Yield,A541),1/12))))</f>
        <v>-339.15501089589372</v>
      </c>
      <c r="K541" s="18"/>
    </row>
    <row r="542" spans="1:11" x14ac:dyDescent="0.2">
      <c r="A542" s="5">
        <v>541</v>
      </c>
      <c r="B542" s="16">
        <f t="shared" si="8"/>
        <v>67</v>
      </c>
      <c r="C542" s="17" cm="1">
        <f t="array" ref="C542">IF(A542=1,1,INDEX(PolicyHoldersInforce,(A542-1))-INDEX(Deaths,(A542-1))-INDEX(Lapses,(A542-1)))</f>
        <v>7.4425413371224563E-3</v>
      </c>
      <c r="D542" s="17" cm="1">
        <f t="array" ref="D542">(INDEX(PolicyHoldersInforce,A542)-INDEX(Deaths,A542))*(1-POWER(1-INDEX(LapseRate,(DurationInforce+A542)),1/12))</f>
        <v>6.5019494331929335E-5</v>
      </c>
      <c r="E542" s="17" cm="1">
        <f t="array" ref="E542">INDEX(PolicyHoldersInforce,A542)*(1-POWER(1-INDEX(Qx,INDEX(Age,A542),Gender+1),1/12))</f>
        <v>4.6108836977995659E-6</v>
      </c>
      <c r="F542" s="18" cm="1">
        <f t="array" ref="F542">INDEX(Deaths,A542)*SumAssured</f>
        <v>2.305441848899783</v>
      </c>
      <c r="G542" s="18" cm="1">
        <f t="array" ref="G542">INDEX(PolicyHoldersInforce,A542)*Premium</f>
        <v>0.33193734363566157</v>
      </c>
      <c r="H542" s="18" cm="1">
        <f t="array" ref="H542">INDEX(PolicyHoldersInforce,A542)*(Expense*(IF(A542=1,1,POWER(1+INDEX(Inflation,A542-1),(A542-1)/12))))</f>
        <v>0.3343564595871884</v>
      </c>
      <c r="I542" s="18" cm="1">
        <f t="array" ref="I542">INDEX(PremiumsReceived,A542)-INDEX(ExpensesPaid,A542)-INDEX(DeathBenefitsPaid,A542)</f>
        <v>-2.3078609648513098</v>
      </c>
      <c r="J542" s="18" cm="1">
        <f t="array" ref="J542">IF(A542=MaxT,INDEX(NetCF,A542),INDEX(NetCF,A542)+(INDEX(BEL,(A542+1))*(1/POWER(1+INDEX(Yield,A542),1/12))))</f>
        <v>-338.46624490688203</v>
      </c>
      <c r="K542" s="18"/>
    </row>
    <row r="543" spans="1:11" x14ac:dyDescent="0.2">
      <c r="A543" s="5">
        <v>542</v>
      </c>
      <c r="B543" s="16">
        <f t="shared" si="8"/>
        <v>67</v>
      </c>
      <c r="C543" s="17" cm="1">
        <f t="array" ref="C543">IF(A543=1,1,INDEX(PolicyHoldersInforce,(A543-1))-INDEX(Deaths,(A543-1))-INDEX(Lapses,(A543-1)))</f>
        <v>7.3729109590927279E-3</v>
      </c>
      <c r="D543" s="17" cm="1">
        <f t="array" ref="D543">(INDEX(PolicyHoldersInforce,A543)-INDEX(Deaths,A543))*(1-POWER(1-INDEX(LapseRate,(DurationInforce+A543)),1/12))</f>
        <v>6.4411189753619193E-5</v>
      </c>
      <c r="E543" s="17" cm="1">
        <f t="array" ref="E543">INDEX(PolicyHoldersInforce,A543)*(1-POWER(1-INDEX(Qx,INDEX(Age,A543),Gender+1),1/12))</f>
        <v>4.567745532973057E-6</v>
      </c>
      <c r="F543" s="18" cm="1">
        <f t="array" ref="F543">INDEX(Deaths,A543)*SumAssured</f>
        <v>2.2838727664865286</v>
      </c>
      <c r="G543" s="18" cm="1">
        <f t="array" ref="G543">INDEX(PolicyHoldersInforce,A543)*Premium</f>
        <v>0.32883182877553568</v>
      </c>
      <c r="H543" s="18" cm="1">
        <f t="array" ref="H543">INDEX(PolicyHoldersInforce,A543)*(Expense*(IF(A543=1,1,POWER(1+INDEX(Inflation,A543-1),(A543-1)/12))))</f>
        <v>0.332577777285195</v>
      </c>
      <c r="I543" s="18" cm="1">
        <f t="array" ref="I543">INDEX(PremiumsReceived,A543)-INDEX(ExpensesPaid,A543)-INDEX(DeathBenefitsPaid,A543)</f>
        <v>-2.2876187149961877</v>
      </c>
      <c r="J543" s="18" cm="1">
        <f t="array" ref="J543">IF(A543=MaxT,INDEX(NetCF,A543),INDEX(NetCF,A543)+(INDEX(BEL,(A543+1))*(1/POWER(1+INDEX(Yield,A543),1/12))))</f>
        <v>-337.79465187383255</v>
      </c>
      <c r="K543" s="18"/>
    </row>
    <row r="544" spans="1:11" x14ac:dyDescent="0.2">
      <c r="A544" s="5">
        <v>543</v>
      </c>
      <c r="B544" s="16">
        <f t="shared" si="8"/>
        <v>67</v>
      </c>
      <c r="C544" s="17" cm="1">
        <f t="array" ref="C544">IF(A544=1,1,INDEX(PolicyHoldersInforce,(A544-1))-INDEX(Deaths,(A544-1))-INDEX(Lapses,(A544-1)))</f>
        <v>7.303932023806135E-3</v>
      </c>
      <c r="D544" s="17" cm="1">
        <f t="array" ref="D544">(INDEX(PolicyHoldersInforce,A544)-INDEX(Deaths,A544))*(1-POWER(1-INDEX(LapseRate,(DurationInforce+A544)),1/12))</f>
        <v>6.3808576306312063E-5</v>
      </c>
      <c r="E544" s="17" cm="1">
        <f t="array" ref="E544">INDEX(PolicyHoldersInforce,A544)*(1-POWER(1-INDEX(Qx,INDEX(Age,A544),Gender+1),1/12))</f>
        <v>4.5250109569999133E-6</v>
      </c>
      <c r="F544" s="18" cm="1">
        <f t="array" ref="F544">INDEX(Deaths,A544)*SumAssured</f>
        <v>2.2625054784999565</v>
      </c>
      <c r="G544" s="18" cm="1">
        <f t="array" ref="G544">INDEX(PolicyHoldersInforce,A544)*Premium</f>
        <v>0.32575536826175361</v>
      </c>
      <c r="H544" s="18" cm="1">
        <f t="array" ref="H544">INDEX(PolicyHoldersInforce,A544)*(Expense*(IF(A544=1,1,POWER(1+INDEX(Inflation,A544-1),(A544-1)/12))))</f>
        <v>0.33080855707265883</v>
      </c>
      <c r="I544" s="18" cm="1">
        <f t="array" ref="I544">INDEX(PremiumsReceived,A544)-INDEX(ExpensesPaid,A544)-INDEX(DeathBenefitsPaid,A544)</f>
        <v>-2.2675586673108619</v>
      </c>
      <c r="J544" s="18" cm="1">
        <f t="array" ref="J544">IF(A544=MaxT,INDEX(NetCF,A544),INDEX(NetCF,A544)+(INDEX(BEL,(A544+1))*(1/POWER(1+INDEX(Yield,A544),1/12))))</f>
        <v>-337.14013060776523</v>
      </c>
      <c r="K544" s="18"/>
    </row>
    <row r="545" spans="1:11" x14ac:dyDescent="0.2">
      <c r="A545" s="5">
        <v>544</v>
      </c>
      <c r="B545" s="16">
        <f t="shared" si="8"/>
        <v>67</v>
      </c>
      <c r="C545" s="17" cm="1">
        <f t="array" ref="C545">IF(A545=1,1,INDEX(PolicyHoldersInforce,(A545-1))-INDEX(Deaths,(A545-1))-INDEX(Lapses,(A545-1)))</f>
        <v>7.2355984365428229E-3</v>
      </c>
      <c r="D545" s="17" cm="1">
        <f t="array" ref="D545">(INDEX(PolicyHoldersInforce,A545)-INDEX(Deaths,A545))*(1-POWER(1-INDEX(LapseRate,(DurationInforce+A545)),1/12))</f>
        <v>6.3211600745345263E-5</v>
      </c>
      <c r="E545" s="17" cm="1">
        <f t="array" ref="E545">INDEX(PolicyHoldersInforce,A545)*(1-POWER(1-INDEX(Qx,INDEX(Age,A545),Gender+1),1/12))</f>
        <v>4.4826761940133782E-6</v>
      </c>
      <c r="F545" s="18" cm="1">
        <f t="array" ref="F545">INDEX(Deaths,A545)*SumAssured</f>
        <v>2.2413380970066892</v>
      </c>
      <c r="G545" s="18" cm="1">
        <f t="array" ref="G545">INDEX(PolicyHoldersInforce,A545)*Premium</f>
        <v>0.32270769026980989</v>
      </c>
      <c r="H545" s="18" cm="1">
        <f t="array" ref="H545">INDEX(PolicyHoldersInforce,A545)*(Expense*(IF(A545=1,1,POWER(1+INDEX(Inflation,A545-1),(A545-1)/12))))</f>
        <v>0.32904874861392658</v>
      </c>
      <c r="I545" s="18" cm="1">
        <f t="array" ref="I545">INDEX(PremiumsReceived,A545)-INDEX(ExpensesPaid,A545)-INDEX(DeathBenefitsPaid,A545)</f>
        <v>-2.2476791553508058</v>
      </c>
      <c r="J545" s="18" cm="1">
        <f t="array" ref="J545">IF(A545=MaxT,INDEX(NetCF,A545),INDEX(NetCF,A545)+(INDEX(BEL,(A545+1))*(1/POWER(1+INDEX(Yield,A545),1/12))))</f>
        <v>-336.50258111732097</v>
      </c>
      <c r="K545" s="18"/>
    </row>
    <row r="546" spans="1:11" x14ac:dyDescent="0.2">
      <c r="A546" s="5">
        <v>545</v>
      </c>
      <c r="B546" s="16">
        <f t="shared" si="8"/>
        <v>67</v>
      </c>
      <c r="C546" s="17" cm="1">
        <f t="array" ref="C546">IF(A546=1,1,INDEX(PolicyHoldersInforce,(A546-1))-INDEX(Deaths,(A546-1))-INDEX(Lapses,(A546-1)))</f>
        <v>7.1679041596034642E-3</v>
      </c>
      <c r="D546" s="17" cm="1">
        <f t="array" ref="D546">(INDEX(PolicyHoldersInforce,A546)-INDEX(Deaths,A546))*(1-POWER(1-INDEX(LapseRate,(DurationInforce+A546)),1/12))</f>
        <v>6.2620210324198548E-5</v>
      </c>
      <c r="E546" s="17" cm="1">
        <f t="array" ref="E546">INDEX(PolicyHoldersInforce,A546)*(1-POWER(1-INDEX(Qx,INDEX(Age,A546),Gender+1),1/12))</f>
        <v>4.4407375034726688E-6</v>
      </c>
      <c r="F546" s="18" cm="1">
        <f t="array" ref="F546">INDEX(Deaths,A546)*SumAssured</f>
        <v>2.2203687517363346</v>
      </c>
      <c r="G546" s="18" cm="1">
        <f t="array" ref="G546">INDEX(PolicyHoldersInforce,A546)*Premium</f>
        <v>0.3196885255183145</v>
      </c>
      <c r="H546" s="18" cm="1">
        <f t="array" ref="H546">INDEX(PolicyHoldersInforce,A546)*(Expense*(IF(A546=1,1,POWER(1+INDEX(Inflation,A546-1),(A546-1)/12))))</f>
        <v>0.3272983018411158</v>
      </c>
      <c r="I546" s="18" cm="1">
        <f t="array" ref="I546">INDEX(PremiumsReceived,A546)-INDEX(ExpensesPaid,A546)-INDEX(DeathBenefitsPaid,A546)</f>
        <v>-2.2279785280591358</v>
      </c>
      <c r="J546" s="18" cm="1">
        <f t="array" ref="J546">IF(A546=MaxT,INDEX(NetCF,A546),INDEX(NetCF,A546)+(INDEX(BEL,(A546+1))*(1/POWER(1+INDEX(Yield,A546),1/12))))</f>
        <v>-335.88190459898385</v>
      </c>
      <c r="K546" s="18"/>
    </row>
    <row r="547" spans="1:11" x14ac:dyDescent="0.2">
      <c r="A547" s="5">
        <v>546</v>
      </c>
      <c r="B547" s="16">
        <f t="shared" si="8"/>
        <v>67</v>
      </c>
      <c r="C547" s="17" cm="1">
        <f t="array" ref="C547">IF(A547=1,1,INDEX(PolicyHoldersInforce,(A547-1))-INDEX(Deaths,(A547-1))-INDEX(Lapses,(A547-1)))</f>
        <v>7.100843211775793E-3</v>
      </c>
      <c r="D547" s="17" cm="1">
        <f t="array" ref="D547">(INDEX(PolicyHoldersInforce,A547)-INDEX(Deaths,A547))*(1-POWER(1-INDEX(LapseRate,(DurationInforce+A547)),1/12))</f>
        <v>6.2034352789833692E-5</v>
      </c>
      <c r="E547" s="17" cm="1">
        <f t="array" ref="E547">INDEX(PolicyHoldersInforce,A547)*(1-POWER(1-INDEX(Qx,INDEX(Age,A547),Gender+1),1/12))</f>
        <v>4.3991911798324763E-6</v>
      </c>
      <c r="F547" s="18" cm="1">
        <f t="array" ref="F547">INDEX(Deaths,A547)*SumAssured</f>
        <v>2.199595589916238</v>
      </c>
      <c r="G547" s="18" cm="1">
        <f t="array" ref="G547">INDEX(PolicyHoldersInforce,A547)*Premium</f>
        <v>0.31669760724520035</v>
      </c>
      <c r="H547" s="18" cm="1">
        <f t="array" ref="H547">INDEX(PolicyHoldersInforce,A547)*(Expense*(IF(A547=1,1,POWER(1+INDEX(Inflation,A547-1),(A547-1)/12))))</f>
        <v>0.32555716695269088</v>
      </c>
      <c r="I547" s="18" cm="1">
        <f t="array" ref="I547">INDEX(PremiumsReceived,A547)-INDEX(ExpensesPaid,A547)-INDEX(DeathBenefitsPaid,A547)</f>
        <v>-2.2084551496237284</v>
      </c>
      <c r="J547" s="18" cm="1">
        <f t="array" ref="J547">IF(A547=MaxT,INDEX(NetCF,A547),INDEX(NetCF,A547)+(INDEX(BEL,(A547+1))*(1/POWER(1+INDEX(Yield,A547),1/12))))</f>
        <v>-335.27800342740022</v>
      </c>
      <c r="K547" s="18"/>
    </row>
    <row r="548" spans="1:11" x14ac:dyDescent="0.2">
      <c r="A548" s="5">
        <v>547</v>
      </c>
      <c r="B548" s="16">
        <f t="shared" si="8"/>
        <v>67</v>
      </c>
      <c r="C548" s="17" cm="1">
        <f t="array" ref="C548">IF(A548=1,1,INDEX(PolicyHoldersInforce,(A548-1))-INDEX(Deaths,(A548-1))-INDEX(Lapses,(A548-1)))</f>
        <v>7.0344096678061265E-3</v>
      </c>
      <c r="D548" s="17" cm="1">
        <f t="array" ref="D548">(INDEX(PolicyHoldersInforce,A548)-INDEX(Deaths,A548))*(1-POWER(1-INDEX(LapseRate,(DurationInforce+A548)),1/12))</f>
        <v>6.1453976378077587E-5</v>
      </c>
      <c r="E548" s="17" cm="1">
        <f t="array" ref="E548">INDEX(PolicyHoldersInforce,A548)*(1-POWER(1-INDEX(Qx,INDEX(Age,A548),Gender+1),1/12))</f>
        <v>4.3580335522155608E-6</v>
      </c>
      <c r="F548" s="18" cm="1">
        <f t="array" ref="F548">INDEX(Deaths,A548)*SumAssured</f>
        <v>2.1790167761077806</v>
      </c>
      <c r="G548" s="18" cm="1">
        <f t="array" ref="G548">INDEX(PolicyHoldersInforce,A548)*Premium</f>
        <v>0.31373467118415327</v>
      </c>
      <c r="H548" s="18" cm="1">
        <f t="array" ref="H548">INDEX(PolicyHoldersInforce,A548)*(Expense*(IF(A548=1,1,POWER(1+INDEX(Inflation,A548-1),(A548-1)/12))))</f>
        <v>0.32382529441204677</v>
      </c>
      <c r="I548" s="18" cm="1">
        <f t="array" ref="I548">INDEX(PremiumsReceived,A548)-INDEX(ExpensesPaid,A548)-INDEX(DeathBenefitsPaid,A548)</f>
        <v>-2.1891073993356742</v>
      </c>
      <c r="J548" s="18" cm="1">
        <f t="array" ref="J548">IF(A548=MaxT,INDEX(NetCF,A548),INDEX(NetCF,A548)+(INDEX(BEL,(A548+1))*(1/POWER(1+INDEX(Yield,A548),1/12))))</f>
        <v>-334.69078114579457</v>
      </c>
      <c r="K548" s="18"/>
    </row>
    <row r="549" spans="1:11" x14ac:dyDescent="0.2">
      <c r="A549" s="5">
        <v>548</v>
      </c>
      <c r="B549" s="16">
        <f t="shared" si="8"/>
        <v>67</v>
      </c>
      <c r="C549" s="17" cm="1">
        <f t="array" ref="C549">IF(A549=1,1,INDEX(PolicyHoldersInforce,(A549-1))-INDEX(Deaths,(A549-1))-INDEX(Lapses,(A549-1)))</f>
        <v>6.9685976578758337E-3</v>
      </c>
      <c r="D549" s="17" cm="1">
        <f t="array" ref="D549">(INDEX(PolicyHoldersInforce,A549)-INDEX(Deaths,A549))*(1-POWER(1-INDEX(LapseRate,(DurationInforce+A549)),1/12))</f>
        <v>6.0879029809048511E-5</v>
      </c>
      <c r="E549" s="17" cm="1">
        <f t="array" ref="E549">INDEX(PolicyHoldersInforce,A549)*(1-POWER(1-INDEX(Qx,INDEX(Age,A549),Gender+1),1/12))</f>
        <v>4.3172609840884041E-6</v>
      </c>
      <c r="F549" s="18" cm="1">
        <f t="array" ref="F549">INDEX(Deaths,A549)*SumAssured</f>
        <v>2.1586304920442019</v>
      </c>
      <c r="G549" s="18" cm="1">
        <f t="array" ref="G549">INDEX(PolicyHoldersInforce,A549)*Premium</f>
        <v>0.3107994555412622</v>
      </c>
      <c r="H549" s="18" cm="1">
        <f t="array" ref="H549">INDEX(PolicyHoldersInforce,A549)*(Expense*(IF(A549=1,1,POWER(1+INDEX(Inflation,A549-1),(A549-1)/12))))</f>
        <v>0.32210263494609892</v>
      </c>
      <c r="I549" s="18" cm="1">
        <f t="array" ref="I549">INDEX(PremiumsReceived,A549)-INDEX(ExpensesPaid,A549)-INDEX(DeathBenefitsPaid,A549)</f>
        <v>-2.1699336714490385</v>
      </c>
      <c r="J549" s="18" cm="1">
        <f t="array" ref="J549">IF(A549=MaxT,INDEX(NetCF,A549),INDEX(NetCF,A549)+(INDEX(BEL,(A549+1))*(1/POWER(1+INDEX(Yield,A549),1/12))))</f>
        <v>-334.12014245648101</v>
      </c>
      <c r="K549" s="18"/>
    </row>
    <row r="550" spans="1:11" x14ac:dyDescent="0.2">
      <c r="A550" s="5">
        <v>549</v>
      </c>
      <c r="B550" s="16">
        <f t="shared" si="8"/>
        <v>67</v>
      </c>
      <c r="C550" s="17" cm="1">
        <f t="array" ref="C550">IF(A550=1,1,INDEX(PolicyHoldersInforce,(A550-1))-INDEX(Deaths,(A550-1))-INDEX(Lapses,(A550-1)))</f>
        <v>6.9034013670826967E-3</v>
      </c>
      <c r="D550" s="17" cm="1">
        <f t="array" ref="D550">(INDEX(PolicyHoldersInforce,A550)-INDEX(Deaths,A550))*(1-POWER(1-INDEX(LapseRate,(DurationInforce+A550)),1/12))</f>
        <v>6.0309462282625315E-5</v>
      </c>
      <c r="E550" s="17" cm="1">
        <f t="array" ref="E550">INDEX(PolicyHoldersInforce,A550)*(1-POWER(1-INDEX(Qx,INDEX(Age,A550),Gender+1),1/12))</f>
        <v>4.2768698729398962E-6</v>
      </c>
      <c r="F550" s="18" cm="1">
        <f t="array" ref="F550">INDEX(Deaths,A550)*SumAssured</f>
        <v>2.138434936469948</v>
      </c>
      <c r="G550" s="18" cm="1">
        <f t="array" ref="G550">INDEX(PolicyHoldersInforce,A550)*Premium</f>
        <v>0.30789170097188828</v>
      </c>
      <c r="H550" s="18" cm="1">
        <f t="array" ref="H550">INDEX(PolicyHoldersInforce,A550)*(Expense*(IF(A550=1,1,POWER(1+INDEX(Inflation,A550-1),(A550-1)/12))))</f>
        <v>0.32038913954388165</v>
      </c>
      <c r="I550" s="18" cm="1">
        <f t="array" ref="I550">INDEX(PremiumsReceived,A550)-INDEX(ExpensesPaid,A550)-INDEX(DeathBenefitsPaid,A550)</f>
        <v>-2.1509323750419416</v>
      </c>
      <c r="J550" s="18" cm="1">
        <f t="array" ref="J550">IF(A550=MaxT,INDEX(NetCF,A550),INDEX(NetCF,A550)+(INDEX(BEL,(A550+1))*(1/POWER(1+INDEX(Yield,A550),1/12))))</f>
        <v>-333.56599321146928</v>
      </c>
      <c r="K550" s="18"/>
    </row>
    <row r="551" spans="1:11" x14ac:dyDescent="0.2">
      <c r="A551" s="5">
        <v>550</v>
      </c>
      <c r="B551" s="16">
        <f t="shared" si="8"/>
        <v>67</v>
      </c>
      <c r="C551" s="17" cm="1">
        <f t="array" ref="C551">IF(A551=1,1,INDEX(PolicyHoldersInforce,(A551-1))-INDEX(Deaths,(A551-1))-INDEX(Lapses,(A551-1)))</f>
        <v>6.8388150349271313E-3</v>
      </c>
      <c r="D551" s="17" cm="1">
        <f t="array" ref="D551">(INDEX(PolicyHoldersInforce,A551)-INDEX(Deaths,A551))*(1-POWER(1-INDEX(LapseRate,(DurationInforce+A551)),1/12))</f>
        <v>5.9745223473958852E-5</v>
      </c>
      <c r="E551" s="17" cm="1">
        <f t="array" ref="E551">INDEX(PolicyHoldersInforce,A551)*(1-POWER(1-INDEX(Qx,INDEX(Age,A551),Gender+1),1/12))</f>
        <v>4.2368566499630381E-6</v>
      </c>
      <c r="F551" s="18" cm="1">
        <f t="array" ref="F551">INDEX(Deaths,A551)*SumAssured</f>
        <v>2.1184283249815192</v>
      </c>
      <c r="G551" s="18" cm="1">
        <f t="array" ref="G551">INDEX(PolicyHoldersInforce,A551)*Premium</f>
        <v>0.30501115055775008</v>
      </c>
      <c r="H551" s="18" cm="1">
        <f t="array" ref="H551">INDEX(PolicyHoldersInforce,A551)*(Expense*(IF(A551=1,1,POWER(1+INDEX(Inflation,A551-1),(A551-1)/12))))</f>
        <v>0.31868475945515434</v>
      </c>
      <c r="I551" s="18" cm="1">
        <f t="array" ref="I551">INDEX(PremiumsReceived,A551)-INDEX(ExpensesPaid,A551)-INDEX(DeathBenefitsPaid,A551)</f>
        <v>-2.1321019338789235</v>
      </c>
      <c r="J551" s="18" cm="1">
        <f t="array" ref="J551">IF(A551=MaxT,INDEX(NetCF,A551),INDEX(NetCF,A551)+(INDEX(BEL,(A551+1))*(1/POWER(1+INDEX(Yield,A551),1/12))))</f>
        <v>-333.02824040316489</v>
      </c>
      <c r="K551" s="18"/>
    </row>
    <row r="552" spans="1:11" x14ac:dyDescent="0.2">
      <c r="A552" s="5">
        <v>551</v>
      </c>
      <c r="B552" s="16">
        <f t="shared" si="8"/>
        <v>67</v>
      </c>
      <c r="C552" s="17" cm="1">
        <f t="array" ref="C552">IF(A552=1,1,INDEX(PolicyHoldersInforce,(A552-1))-INDEX(Deaths,(A552-1))-INDEX(Lapses,(A552-1)))</f>
        <v>6.7748329548032093E-3</v>
      </c>
      <c r="D552" s="17" cm="1">
        <f t="array" ref="D552">(INDEX(PolicyHoldersInforce,A552)-INDEX(Deaths,A552))*(1-POWER(1-INDEX(LapseRate,(DurationInforce+A552)),1/12))</f>
        <v>5.9186263529025471E-5</v>
      </c>
      <c r="E552" s="17" cm="1">
        <f t="array" ref="E552">INDEX(PolicyHoldersInforce,A552)*(1-POWER(1-INDEX(Qx,INDEX(Age,A552),Gender+1),1/12))</f>
        <v>4.1972177797396101E-6</v>
      </c>
      <c r="F552" s="18" cm="1">
        <f t="array" ref="F552">INDEX(Deaths,A552)*SumAssured</f>
        <v>2.098608889869805</v>
      </c>
      <c r="G552" s="18" cm="1">
        <f t="array" ref="G552">INDEX(PolicyHoldersInforce,A552)*Premium</f>
        <v>0.30215754978422316</v>
      </c>
      <c r="H552" s="18" cm="1">
        <f t="array" ref="H552">INDEX(PolicyHoldersInforce,A552)*(Expense*(IF(A552=1,1,POWER(1+INDEX(Inflation,A552-1),(A552-1)/12))))</f>
        <v>0.31698944618901331</v>
      </c>
      <c r="I552" s="18" cm="1">
        <f t="array" ref="I552">INDEX(PremiumsReceived,A552)-INDEX(ExpensesPaid,A552)-INDEX(DeathBenefitsPaid,A552)</f>
        <v>-2.113440786274595</v>
      </c>
      <c r="J552" s="18" cm="1">
        <f t="array" ref="J552">IF(A552=MaxT,INDEX(NetCF,A552),INDEX(NetCF,A552)+(INDEX(BEL,(A552+1))*(1/POWER(1+INDEX(Yield,A552),1/12))))</f>
        <v>-332.50679215516197</v>
      </c>
      <c r="K552" s="18"/>
    </row>
    <row r="553" spans="1:11" x14ac:dyDescent="0.2">
      <c r="A553" s="5">
        <v>552</v>
      </c>
      <c r="B553" s="16">
        <f t="shared" si="8"/>
        <v>68</v>
      </c>
      <c r="C553" s="17" cm="1">
        <f t="array" ref="C553">IF(A553=1,1,INDEX(PolicyHoldersInforce,(A553-1))-INDEX(Deaths,(A553-1))-INDEX(Lapses,(A553-1)))</f>
        <v>6.7114494734944446E-3</v>
      </c>
      <c r="D553" s="17" cm="1">
        <f t="array" ref="D553">(INDEX(PolicyHoldersInforce,A553)-INDEX(Deaths,A553))*(1-POWER(1-INDEX(LapseRate,(DurationInforce+A553)),1/12))</f>
        <v>5.8628160861073887E-5</v>
      </c>
      <c r="E553" s="17" cm="1">
        <f t="array" ref="E553">INDEX(PolicyHoldersInforce,A553)*(1-POWER(1-INDEX(Qx,INDEX(Age,A553),Gender+1),1/12))</f>
        <v>4.6581091894526372E-6</v>
      </c>
      <c r="F553" s="18" cm="1">
        <f t="array" ref="F553">INDEX(Deaths,A553)*SumAssured</f>
        <v>2.3290545947263186</v>
      </c>
      <c r="G553" s="18" cm="1">
        <f t="array" ref="G553">INDEX(PolicyHoldersInforce,A553)*Premium</f>
        <v>0.29933064651785224</v>
      </c>
      <c r="H553" s="18" cm="1">
        <f t="array" ref="H553">INDEX(PolicyHoldersInforce,A553)*(Expense*(IF(A553=1,1,POWER(1+INDEX(Inflation,A553-1),(A553-1)/12))))</f>
        <v>0.31530315151251337</v>
      </c>
      <c r="I553" s="18" cm="1">
        <f t="array" ref="I553">INDEX(PremiumsReceived,A553)-INDEX(ExpensesPaid,A553)-INDEX(DeathBenefitsPaid,A553)</f>
        <v>-2.3450270997209799</v>
      </c>
      <c r="J553" s="18" cm="1">
        <f t="array" ref="J553">IF(A553=MaxT,INDEX(NetCF,A553),INDEX(NetCF,A553)+(INDEX(BEL,(A553+1))*(1/POWER(1+INDEX(Yield,A553),1/12))))</f>
        <v>-332.00155771312859</v>
      </c>
      <c r="K553" s="18"/>
    </row>
    <row r="554" spans="1:11" x14ac:dyDescent="0.2">
      <c r="A554" s="5">
        <v>553</v>
      </c>
      <c r="B554" s="16">
        <f t="shared" si="8"/>
        <v>68</v>
      </c>
      <c r="C554" s="17" cm="1">
        <f t="array" ref="C554">IF(A554=1,1,INDEX(PolicyHoldersInforce,(A554-1))-INDEX(Deaths,(A554-1))-INDEX(Lapses,(A554-1)))</f>
        <v>6.6481632034439174E-3</v>
      </c>
      <c r="D554" s="17" cm="1">
        <f t="array" ref="D554">(INDEX(PolicyHoldersInforce,A554)-INDEX(Deaths,A554))*(1-POWER(1-INDEX(LapseRate,(DurationInforce+A554)),1/12))</f>
        <v>5.8075320876883734E-5</v>
      </c>
      <c r="E554" s="17" cm="1">
        <f t="array" ref="E554">INDEX(PolicyHoldersInforce,A554)*(1-POWER(1-INDEX(Qx,INDEX(Age,A554),Gender+1),1/12))</f>
        <v>4.6141850926904144E-6</v>
      </c>
      <c r="F554" s="18" cm="1">
        <f t="array" ref="F554">INDEX(Deaths,A554)*SumAssured</f>
        <v>2.3070925463452072</v>
      </c>
      <c r="G554" s="18" cm="1">
        <f t="array" ref="G554">INDEX(PolicyHoldersInforce,A554)*Premium</f>
        <v>0.2965080788735987</v>
      </c>
      <c r="H554" s="18" cm="1">
        <f t="array" ref="H554">INDEX(PolicyHoldersInforce,A554)*(Expense*(IF(A554=1,1,POWER(1+INDEX(Inflation,A554-1),(A554-1)/12))))</f>
        <v>0.31360244052561759</v>
      </c>
      <c r="I554" s="18" cm="1">
        <f t="array" ref="I554">INDEX(PremiumsReceived,A554)-INDEX(ExpensesPaid,A554)-INDEX(DeathBenefitsPaid,A554)</f>
        <v>-2.3241869079972259</v>
      </c>
      <c r="J554" s="18" cm="1">
        <f t="array" ref="J554">IF(A554=MaxT,INDEX(NetCF,A554),INDEX(NetCF,A554)+(INDEX(BEL,(A554+1))*(1/POWER(1+INDEX(Yield,A554),1/12))))</f>
        <v>-331.26115044536391</v>
      </c>
      <c r="K554" s="18"/>
    </row>
    <row r="555" spans="1:11" x14ac:dyDescent="0.2">
      <c r="A555" s="5">
        <v>554</v>
      </c>
      <c r="B555" s="16">
        <f t="shared" si="8"/>
        <v>68</v>
      </c>
      <c r="C555" s="17" cm="1">
        <f t="array" ref="C555">IF(A555=1,1,INDEX(PolicyHoldersInforce,(A555-1))-INDEX(Deaths,(A555-1))-INDEX(Lapses,(A555-1)))</f>
        <v>6.5854736974743436E-3</v>
      </c>
      <c r="D555" s="17" cm="1">
        <f t="array" ref="D555">(INDEX(PolicyHoldersInforce,A555)-INDEX(Deaths,A555))*(1-POWER(1-INDEX(LapseRate,(DurationInforce+A555)),1/12))</f>
        <v>5.752769395146314E-5</v>
      </c>
      <c r="E555" s="17" cm="1">
        <f t="array" ref="E555">INDEX(PolicyHoldersInforce,A555)*(1-POWER(1-INDEX(Qx,INDEX(Age,A555),Gender+1),1/12))</f>
        <v>4.5706751825000189E-6</v>
      </c>
      <c r="F555" s="18" cm="1">
        <f t="array" ref="F555">INDEX(Deaths,A555)*SumAssured</f>
        <v>2.2853375912500096</v>
      </c>
      <c r="G555" s="18" cm="1">
        <f t="array" ref="G555">INDEX(PolicyHoldersInforce,A555)*Premium</f>
        <v>0.29371212690735571</v>
      </c>
      <c r="H555" s="18" cm="1">
        <f t="array" ref="H555">INDEX(PolicyHoldersInforce,A555)*(Expense*(IF(A555=1,1,POWER(1+INDEX(Inflation,A555-1),(A555-1)/12))))</f>
        <v>0.3119109029892484</v>
      </c>
      <c r="I555" s="18" cm="1">
        <f t="array" ref="I555">INDEX(PremiumsReceived,A555)-INDEX(ExpensesPaid,A555)-INDEX(DeathBenefitsPaid,A555)</f>
        <v>-2.303536367331902</v>
      </c>
      <c r="J555" s="18" cm="1">
        <f t="array" ref="J555">IF(A555=MaxT,INDEX(NetCF,A555),INDEX(NetCF,A555)+(INDEX(BEL,(A555+1))*(1/POWER(1+INDEX(Yield,A555),1/12))))</f>
        <v>-330.53808084019522</v>
      </c>
      <c r="K555" s="18"/>
    </row>
    <row r="556" spans="1:11" x14ac:dyDescent="0.2">
      <c r="A556" s="5">
        <v>555</v>
      </c>
      <c r="B556" s="16">
        <f t="shared" si="8"/>
        <v>68</v>
      </c>
      <c r="C556" s="17" cm="1">
        <f t="array" ref="C556">IF(A556=1,1,INDEX(PolicyHoldersInforce,(A556-1))-INDEX(Deaths,(A556-1))-INDEX(Lapses,(A556-1)))</f>
        <v>6.5233753283403806E-3</v>
      </c>
      <c r="D556" s="17" cm="1">
        <f t="array" ref="D556">(INDEX(PolicyHoldersInforce,A556)-INDEX(Deaths,A556))*(1-POWER(1-INDEX(LapseRate,(DurationInforce+A556)),1/12))</f>
        <v>5.6985230927763922E-5</v>
      </c>
      <c r="E556" s="17" cm="1">
        <f t="array" ref="E556">INDEX(PolicyHoldersInforce,A556)*(1-POWER(1-INDEX(Qx,INDEX(Age,A556),Gender+1),1/12))</f>
        <v>4.5275755532686113E-6</v>
      </c>
      <c r="F556" s="18" cm="1">
        <f t="array" ref="F556">INDEX(Deaths,A556)*SumAssured</f>
        <v>2.2637877766343055</v>
      </c>
      <c r="G556" s="18" cm="1">
        <f t="array" ref="G556">INDEX(PolicyHoldersInforce,A556)*Premium</f>
        <v>0.29094253964398098</v>
      </c>
      <c r="H556" s="18" cm="1">
        <f t="array" ref="H556">INDEX(PolicyHoldersInforce,A556)*(Expense*(IF(A556=1,1,POWER(1+INDEX(Inflation,A556-1),(A556-1)/12))))</f>
        <v>0.31022848942280751</v>
      </c>
      <c r="I556" s="18" cm="1">
        <f t="array" ref="I556">INDEX(PremiumsReceived,A556)-INDEX(ExpensesPaid,A556)-INDEX(DeathBenefitsPaid,A556)</f>
        <v>-2.2830737264131322</v>
      </c>
      <c r="J556" s="18" cm="1">
        <f t="array" ref="J556">IF(A556=MaxT,INDEX(NetCF,A556),INDEX(NetCF,A556)+(INDEX(BEL,(A556+1))*(1/POWER(1+INDEX(Yield,A556),1/12))))</f>
        <v>-329.83224271537733</v>
      </c>
      <c r="K556" s="18"/>
    </row>
    <row r="557" spans="1:11" x14ac:dyDescent="0.2">
      <c r="A557" s="5">
        <v>556</v>
      </c>
      <c r="B557" s="16">
        <f t="shared" si="8"/>
        <v>68</v>
      </c>
      <c r="C557" s="17" cm="1">
        <f t="array" ref="C557">IF(A557=1,1,INDEX(PolicyHoldersInforce,(A557-1))-INDEX(Deaths,(A557-1))-INDEX(Lapses,(A557-1)))</f>
        <v>6.4618625218593479E-3</v>
      </c>
      <c r="D557" s="17" cm="1">
        <f t="array" ref="D557">(INDEX(PolicyHoldersInforce,A557)-INDEX(Deaths,A557))*(1-POWER(1-INDEX(LapseRate,(DurationInforce+A557)),1/12))</f>
        <v>5.64478831122691E-5</v>
      </c>
      <c r="E557" s="17" cm="1">
        <f t="array" ref="E557">INDEX(PolicyHoldersInforce,A557)*(1-POWER(1-INDEX(Qx,INDEX(Age,A557),Gender+1),1/12))</f>
        <v>4.4848823362117111E-6</v>
      </c>
      <c r="F557" s="18" cm="1">
        <f t="array" ref="F557">INDEX(Deaths,A557)*SumAssured</f>
        <v>2.2424411681058554</v>
      </c>
      <c r="G557" s="18" cm="1">
        <f t="array" ref="G557">INDEX(PolicyHoldersInforce,A557)*Premium</f>
        <v>0.28819906847492693</v>
      </c>
      <c r="H557" s="18" cm="1">
        <f t="array" ref="H557">INDEX(PolicyHoldersInforce,A557)*(Expense*(IF(A557=1,1,POWER(1+INDEX(Inflation,A557-1),(A557-1)/12))))</f>
        <v>0.30855515061259148</v>
      </c>
      <c r="I557" s="18" cm="1">
        <f t="array" ref="I557">INDEX(PremiumsReceived,A557)-INDEX(ExpensesPaid,A557)-INDEX(DeathBenefitsPaid,A557)</f>
        <v>-2.2627972502435201</v>
      </c>
      <c r="J557" s="18" cm="1">
        <f t="array" ref="J557">IF(A557=MaxT,INDEX(NetCF,A557),INDEX(NetCF,A557)+(INDEX(BEL,(A557+1))*(1/POWER(1+INDEX(Yield,A557),1/12))))</f>
        <v>-329.14353113165407</v>
      </c>
      <c r="K557" s="18"/>
    </row>
    <row r="558" spans="1:11" x14ac:dyDescent="0.2">
      <c r="A558" s="5">
        <v>557</v>
      </c>
      <c r="B558" s="16">
        <f t="shared" si="8"/>
        <v>68</v>
      </c>
      <c r="C558" s="17" cm="1">
        <f t="array" ref="C558">IF(A558=1,1,INDEX(PolicyHoldersInforce,(A558-1))-INDEX(Deaths,(A558-1))-INDEX(Lapses,(A558-1)))</f>
        <v>6.4009297564108667E-3</v>
      </c>
      <c r="D558" s="17" cm="1">
        <f t="array" ref="D558">(INDEX(PolicyHoldersInforce,A558)-INDEX(Deaths,A558))*(1-POWER(1-INDEX(LapseRate,(DurationInforce+A558)),1/12))</f>
        <v>5.5915602270622001E-5</v>
      </c>
      <c r="E558" s="17" cm="1">
        <f t="array" ref="E558">INDEX(PolicyHoldersInforce,A558)*(1-POWER(1-INDEX(Qx,INDEX(Age,A558),Gender+1),1/12))</f>
        <v>4.4425916990259185E-6</v>
      </c>
      <c r="F558" s="18" cm="1">
        <f t="array" ref="F558">INDEX(Deaths,A558)*SumAssured</f>
        <v>2.2212958495129591</v>
      </c>
      <c r="G558" s="18" cm="1">
        <f t="array" ref="G558">INDEX(PolicyHoldersInforce,A558)*Premium</f>
        <v>0.28548146713592465</v>
      </c>
      <c r="H558" s="18" cm="1">
        <f t="array" ref="H558">INDEX(PolicyHoldersInforce,A558)*(Expense*(IF(A558=1,1,POWER(1+INDEX(Inflation,A558-1),(A558-1)/12))))</f>
        <v>0.30689083761035019</v>
      </c>
      <c r="I558" s="18" cm="1">
        <f t="array" ref="I558">INDEX(PremiumsReceived,A558)-INDEX(ExpensesPaid,A558)-INDEX(DeathBenefitsPaid,A558)</f>
        <v>-2.2427052199873847</v>
      </c>
      <c r="J558" s="18" cm="1">
        <f t="array" ref="J558">IF(A558=MaxT,INDEX(NetCF,A558),INDEX(NetCF,A558)+(INDEX(BEL,(A558+1))*(1/POWER(1+INDEX(Yield,A558),1/12))))</f>
        <v>-328.47184238241476</v>
      </c>
      <c r="K558" s="18"/>
    </row>
    <row r="559" spans="1:11" x14ac:dyDescent="0.2">
      <c r="A559" s="5">
        <v>558</v>
      </c>
      <c r="B559" s="16">
        <f t="shared" si="8"/>
        <v>68</v>
      </c>
      <c r="C559" s="17" cm="1">
        <f t="array" ref="C559">IF(A559=1,1,INDEX(PolicyHoldersInforce,(A559-1))-INDEX(Deaths,(A559-1))-INDEX(Lapses,(A559-1)))</f>
        <v>6.3405715624412183E-3</v>
      </c>
      <c r="D559" s="17" cm="1">
        <f t="array" ref="D559">(INDEX(PolicyHoldersInforce,A559)-INDEX(Deaths,A559))*(1-POWER(1-INDEX(LapseRate,(DurationInforce+A559)),1/12))</f>
        <v>5.5388340623296508E-5</v>
      </c>
      <c r="E559" s="17" cm="1">
        <f t="array" ref="E559">INDEX(PolicyHoldersInforce,A559)*(1-POWER(1-INDEX(Qx,INDEX(Age,A559),Gender+1),1/12))</f>
        <v>4.4006998455449152E-6</v>
      </c>
      <c r="F559" s="18" cm="1">
        <f t="array" ref="F559">INDEX(Deaths,A559)*SumAssured</f>
        <v>2.2003499227724577</v>
      </c>
      <c r="G559" s="18" cm="1">
        <f t="array" ref="G559">INDEX(PolicyHoldersInforce,A559)*Premium</f>
        <v>0.28278949168487832</v>
      </c>
      <c r="H559" s="18" cm="1">
        <f t="array" ref="H559">INDEX(PolicyHoldersInforce,A559)*(Expense*(IF(A559=1,1,POWER(1+INDEX(Inflation,A559-1),(A559-1)/12))))</f>
        <v>0.30523550173185449</v>
      </c>
      <c r="I559" s="18" cm="1">
        <f t="array" ref="I559">INDEX(PremiumsReceived,A559)-INDEX(ExpensesPaid,A559)-INDEX(DeathBenefitsPaid,A559)</f>
        <v>-2.2227959328194338</v>
      </c>
      <c r="J559" s="18" cm="1">
        <f t="array" ref="J559">IF(A559=MaxT,INDEX(NetCF,A559),INDEX(NetCF,A559)+(INDEX(BEL,(A559+1))*(1/POWER(1+INDEX(Yield,A559),1/12))))</f>
        <v>-327.81707398345372</v>
      </c>
      <c r="K559" s="18"/>
    </row>
    <row r="560" spans="1:11" x14ac:dyDescent="0.2">
      <c r="A560" s="5">
        <v>559</v>
      </c>
      <c r="B560" s="16">
        <f t="shared" si="8"/>
        <v>68</v>
      </c>
      <c r="C560" s="17" cm="1">
        <f t="array" ref="C560">IF(A560=1,1,INDEX(PolicyHoldersInforce,(A560-1))-INDEX(Deaths,(A560-1))-INDEX(Lapses,(A560-1)))</f>
        <v>6.2807825219723763E-3</v>
      </c>
      <c r="D560" s="17" cm="1">
        <f t="array" ref="D560">(INDEX(PolicyHoldersInforce,A560)-INDEX(Deaths,A560))*(1-POWER(1-INDEX(LapseRate,(DurationInforce+A560)),1/12))</f>
        <v>5.4866050841308268E-5</v>
      </c>
      <c r="E560" s="17" cm="1">
        <f t="array" ref="E560">INDEX(PolicyHoldersInforce,A560)*(1-POWER(1-INDEX(Qx,INDEX(Age,A560),Gender+1),1/12))</f>
        <v>4.3592030153987053E-6</v>
      </c>
      <c r="F560" s="18" cm="1">
        <f t="array" ref="F560">INDEX(Deaths,A560)*SumAssured</f>
        <v>2.1796015076993527</v>
      </c>
      <c r="G560" s="18" cm="1">
        <f t="array" ref="G560">INDEX(PolicyHoldersInforce,A560)*Premium</f>
        <v>0.28012290047996802</v>
      </c>
      <c r="H560" s="18" cm="1">
        <f t="array" ref="H560">INDEX(PolicyHoldersInforce,A560)*(Expense*(IF(A560=1,1,POWER(1+INDEX(Inflation,A560-1),(A560-1)/12))))</f>
        <v>0.30358909455547317</v>
      </c>
      <c r="I560" s="18" cm="1">
        <f t="array" ref="I560">INDEX(PremiumsReceived,A560)-INDEX(ExpensesPaid,A560)-INDEX(DeathBenefitsPaid,A560)</f>
        <v>-2.2030677017748577</v>
      </c>
      <c r="J560" s="18" cm="1">
        <f t="array" ref="J560">IF(A560=MaxT,INDEX(NetCF,A560),INDEX(NetCF,A560)+(INDEX(BEL,(A560+1))*(1/POWER(1+INDEX(Yield,A560),1/12))))</f>
        <v>-327.17912466283212</v>
      </c>
      <c r="K560" s="18"/>
    </row>
    <row r="561" spans="1:11" x14ac:dyDescent="0.2">
      <c r="A561" s="5">
        <v>560</v>
      </c>
      <c r="B561" s="16">
        <f t="shared" si="8"/>
        <v>68</v>
      </c>
      <c r="C561" s="17" cm="1">
        <f t="array" ref="C561">IF(A561=1,1,INDEX(PolicyHoldersInforce,(A561-1))-INDEX(Deaths,(A561-1))-INDEX(Lapses,(A561-1)))</f>
        <v>6.2215572681156694E-3</v>
      </c>
      <c r="D561" s="17" cm="1">
        <f t="array" ref="D561">(INDEX(PolicyHoldersInforce,A561)-INDEX(Deaths,A561))*(1-POWER(1-INDEX(LapseRate,(DurationInforce+A561)),1/12))</f>
        <v>5.4348686041966192E-5</v>
      </c>
      <c r="E561" s="17" cm="1">
        <f t="array" ref="E561">INDEX(PolicyHoldersInforce,A561)*(1-POWER(1-INDEX(Qx,INDEX(Age,A561),Gender+1),1/12))</f>
        <v>4.31809748367607E-6</v>
      </c>
      <c r="F561" s="18" cm="1">
        <f t="array" ref="F561">INDEX(Deaths,A561)*SumAssured</f>
        <v>2.1590487418380349</v>
      </c>
      <c r="G561" s="18" cm="1">
        <f t="array" ref="G561">INDEX(PolicyHoldersInforce,A561)*Premium</f>
        <v>0.27748145415795888</v>
      </c>
      <c r="H561" s="18" cm="1">
        <f t="array" ref="H561">INDEX(PolicyHoldersInforce,A561)*(Expense*(IF(A561=1,1,POWER(1+INDEX(Inflation,A561-1),(A561-1)/12))))</f>
        <v>0.30195156792075584</v>
      </c>
      <c r="I561" s="18" cm="1">
        <f t="array" ref="I561">INDEX(PremiumsReceived,A561)-INDEX(ExpensesPaid,A561)-INDEX(DeathBenefitsPaid,A561)</f>
        <v>-2.1835188556008318</v>
      </c>
      <c r="J561" s="18" cm="1">
        <f t="array" ref="J561">IF(A561=MaxT,INDEX(NetCF,A561),INDEX(NetCF,A561)+(INDEX(BEL,(A561+1))*(1/POWER(1+INDEX(Yield,A561),1/12))))</f>
        <v>-326.55789435084102</v>
      </c>
      <c r="K561" s="18"/>
    </row>
    <row r="562" spans="1:11" x14ac:dyDescent="0.2">
      <c r="A562" s="5">
        <v>561</v>
      </c>
      <c r="B562" s="16">
        <f t="shared" si="8"/>
        <v>68</v>
      </c>
      <c r="C562" s="17" cm="1">
        <f t="array" ref="C562">IF(A562=1,1,INDEX(PolicyHoldersInforce,(A562-1))-INDEX(Deaths,(A562-1))-INDEX(Lapses,(A562-1)))</f>
        <v>6.1628904845900268E-3</v>
      </c>
      <c r="D562" s="17" cm="1">
        <f t="array" ref="D562">(INDEX(PolicyHoldersInforce,A562)-INDEX(Deaths,A562))*(1-POWER(1-INDEX(LapseRate,(DurationInforce+A562)),1/12))</f>
        <v>5.3836199784664118E-5</v>
      </c>
      <c r="E562" s="17" cm="1">
        <f t="array" ref="E562">INDEX(PolicyHoldersInforce,A562)*(1-POWER(1-INDEX(Qx,INDEX(Age,A562),Gender+1),1/12))</f>
        <v>4.2773795605902035E-6</v>
      </c>
      <c r="F562" s="18" cm="1">
        <f t="array" ref="F562">INDEX(Deaths,A562)*SumAssured</f>
        <v>2.1386897802951017</v>
      </c>
      <c r="G562" s="18" cm="1">
        <f t="array" ref="G562">INDEX(PolicyHoldersInforce,A562)*Premium</f>
        <v>0.2748649156127152</v>
      </c>
      <c r="H562" s="18" cm="1">
        <f t="array" ref="H562">INDEX(PolicyHoldersInforce,A562)*(Expense*(IF(A562=1,1,POWER(1+INDEX(Inflation,A562-1),(A562-1)/12))))</f>
        <v>0.30032287392702411</v>
      </c>
      <c r="I562" s="18" cm="1">
        <f t="array" ref="I562">INDEX(PremiumsReceived,A562)-INDEX(ExpensesPaid,A562)-INDEX(DeathBenefitsPaid,A562)</f>
        <v>-2.1641477386094108</v>
      </c>
      <c r="J562" s="18" cm="1">
        <f t="array" ref="J562">IF(A562=MaxT,INDEX(NetCF,A562),INDEX(NetCF,A562)+(INDEX(BEL,(A562+1))*(1/POWER(1+INDEX(Yield,A562),1/12))))</f>
        <v>-325.95328417006488</v>
      </c>
      <c r="K562" s="18"/>
    </row>
    <row r="563" spans="1:11" x14ac:dyDescent="0.2">
      <c r="A563" s="5">
        <v>562</v>
      </c>
      <c r="B563" s="16">
        <f t="shared" si="8"/>
        <v>68</v>
      </c>
      <c r="C563" s="17" cm="1">
        <f t="array" ref="C563">IF(A563=1,1,INDEX(PolicyHoldersInforce,(A563-1))-INDEX(Deaths,(A563-1))-INDEX(Lapses,(A563-1)))</f>
        <v>6.1047769052447725E-3</v>
      </c>
      <c r="D563" s="17" cm="1">
        <f t="array" ref="D563">(INDEX(PolicyHoldersInforce,A563)-INDEX(Deaths,A563))*(1-POWER(1-INDEX(LapseRate,(DurationInforce+A563)),1/12))</f>
        <v>5.3328546066712127E-5</v>
      </c>
      <c r="E563" s="17" cm="1">
        <f t="array" ref="E563">INDEX(PolicyHoldersInforce,A563)*(1-POWER(1-INDEX(Qx,INDEX(Age,A563),Gender+1),1/12))</f>
        <v>4.2370455911475092E-6</v>
      </c>
      <c r="F563" s="18" cm="1">
        <f t="array" ref="F563">INDEX(Deaths,A563)*SumAssured</f>
        <v>2.1185227955737544</v>
      </c>
      <c r="G563" s="18" cm="1">
        <f t="array" ref="G563">INDEX(PolicyHoldersInforce,A563)*Premium</f>
        <v>0.27227304997391688</v>
      </c>
      <c r="H563" s="18" cm="1">
        <f t="array" ref="H563">INDEX(PolicyHoldersInforce,A563)*(Expense*(IF(A563=1,1,POWER(1+INDEX(Inflation,A563-1),(A563-1)/12))))</f>
        <v>0.29870296493197129</v>
      </c>
      <c r="I563" s="18" cm="1">
        <f t="array" ref="I563">INDEX(PremiumsReceived,A563)-INDEX(ExpensesPaid,A563)-INDEX(DeathBenefitsPaid,A563)</f>
        <v>-2.1449527105318089</v>
      </c>
      <c r="J563" s="18" cm="1">
        <f t="array" ref="J563">IF(A563=MaxT,INDEX(NetCF,A563),INDEX(NetCF,A563)+(INDEX(BEL,(A563+1))*(1/POWER(1+INDEX(Yield,A563),1/12))))</f>
        <v>-325.36519642554435</v>
      </c>
      <c r="K563" s="18"/>
    </row>
    <row r="564" spans="1:11" x14ac:dyDescent="0.2">
      <c r="A564" s="5">
        <v>563</v>
      </c>
      <c r="B564" s="16">
        <f t="shared" si="8"/>
        <v>68</v>
      </c>
      <c r="C564" s="17" cm="1">
        <f t="array" ref="C564">IF(A564=1,1,INDEX(PolicyHoldersInforce,(A564-1))-INDEX(Deaths,(A564-1))-INDEX(Lapses,(A564-1)))</f>
        <v>6.0472113135869128E-3</v>
      </c>
      <c r="D564" s="17" cm="1">
        <f t="array" ref="D564">(INDEX(PolicyHoldersInforce,A564)-INDEX(Deaths,A564))*(1-POWER(1-INDEX(LapseRate,(DurationInforce+A564)),1/12))</f>
        <v>5.2825679319207186E-5</v>
      </c>
      <c r="E564" s="17" cm="1">
        <f t="array" ref="E564">INDEX(PolicyHoldersInforce,A564)*(1-POWER(1-INDEX(Qx,INDEX(Age,A564),Gender+1),1/12))</f>
        <v>4.1970919548195072E-6</v>
      </c>
      <c r="F564" s="18" cm="1">
        <f t="array" ref="F564">INDEX(Deaths,A564)*SumAssured</f>
        <v>2.0985459774097537</v>
      </c>
      <c r="G564" s="18" cm="1">
        <f t="array" ref="G564">INDEX(PolicyHoldersInforce,A564)*Premium</f>
        <v>0.2697056245859763</v>
      </c>
      <c r="H564" s="18" cm="1">
        <f t="array" ref="H564">INDEX(PolicyHoldersInforce,A564)*(Expense*(IF(A564=1,1,POWER(1+INDEX(Inflation,A564-1),(A564-1)/12))))</f>
        <v>0.29709179355026755</v>
      </c>
      <c r="I564" s="18" cm="1">
        <f t="array" ref="I564">INDEX(PremiumsReceived,A564)-INDEX(ExpensesPaid,A564)-INDEX(DeathBenefitsPaid,A564)</f>
        <v>-2.125932146374045</v>
      </c>
      <c r="J564" s="18" cm="1">
        <f t="array" ref="J564">IF(A564=MaxT,INDEX(NetCF,A564),INDEX(NetCF,A564)+(INDEX(BEL,(A564+1))*(1/POWER(1+INDEX(Yield,A564),1/12))))</f>
        <v>-324.7935345950379</v>
      </c>
      <c r="K564" s="18"/>
    </row>
    <row r="565" spans="1:11" x14ac:dyDescent="0.2">
      <c r="A565" s="5">
        <v>564</v>
      </c>
      <c r="B565" s="16">
        <f t="shared" si="8"/>
        <v>69</v>
      </c>
      <c r="C565" s="17" cm="1">
        <f t="array" ref="C565">IF(A565=1,1,INDEX(PolicyHoldersInforce,(A565-1))-INDEX(Deaths,(A565-1))-INDEX(Lapses,(A565-1)))</f>
        <v>5.990188542312886E-3</v>
      </c>
      <c r="D565" s="17" cm="1">
        <f t="array" ref="D565">(INDEX(PolicyHoldersInforce,A565)-INDEX(Deaths,A565))*(1-POWER(1-INDEX(LapseRate,(DurationInforce+A565)),1/12))</f>
        <v>5.2323168548910093E-5</v>
      </c>
      <c r="E565" s="17" cm="1">
        <f t="array" ref="E565">INDEX(PolicyHoldersInforce,A565)*(1-POWER(1-INDEX(Qx,INDEX(Age,A565),Gender+1),1/12))</f>
        <v>4.659236550573305E-6</v>
      </c>
      <c r="F565" s="18" cm="1">
        <f t="array" ref="F565">INDEX(Deaths,A565)*SumAssured</f>
        <v>2.3296182752866526</v>
      </c>
      <c r="G565" s="18" cm="1">
        <f t="array" ref="G565">INDEX(PolicyHoldersInforce,A565)*Premium</f>
        <v>0.26716240898715471</v>
      </c>
      <c r="H565" s="18" cm="1">
        <f t="array" ref="H565">INDEX(PolicyHoldersInforce,A565)*(Expense*(IF(A565=1,1,POWER(1+INDEX(Inflation,A565-1),(A565-1)/12))))</f>
        <v>0.29548931265217437</v>
      </c>
      <c r="I565" s="18" cm="1">
        <f t="array" ref="I565">INDEX(PremiumsReceived,A565)-INDEX(ExpensesPaid,A565)-INDEX(DeathBenefitsPaid,A565)</f>
        <v>-2.3579451789516721</v>
      </c>
      <c r="J565" s="18" cm="1">
        <f t="array" ref="J565">IF(A565=MaxT,INDEX(NetCF,A565),INDEX(NetCF,A565)+(INDEX(BEL,(A565+1))*(1/POWER(1+INDEX(Yield,A565),1/12))))</f>
        <v>-324.23820331938072</v>
      </c>
      <c r="K565" s="18"/>
    </row>
    <row r="566" spans="1:11" x14ac:dyDescent="0.2">
      <c r="A566" s="5">
        <v>565</v>
      </c>
      <c r="B566" s="16">
        <f t="shared" si="8"/>
        <v>69</v>
      </c>
      <c r="C566" s="17" cm="1">
        <f t="array" ref="C566">IF(A566=1,1,INDEX(PolicyHoldersInforce,(A566-1))-INDEX(Deaths,(A566-1))-INDEX(Lapses,(A566-1)))</f>
        <v>5.9332061372134029E-3</v>
      </c>
      <c r="D566" s="17" cm="1">
        <f t="array" ref="D566">(INDEX(PolicyHoldersInforce,A566)-INDEX(Deaths,A566))*(1-POWER(1-INDEX(LapseRate,(DurationInforce+A566)),1/12))</f>
        <v>5.1825437974107298E-5</v>
      </c>
      <c r="E566" s="17" cm="1">
        <f t="array" ref="E566">INDEX(PolicyHoldersInforce,A566)*(1-POWER(1-INDEX(Qx,INDEX(Age,A566),Gender+1),1/12))</f>
        <v>4.6149149899573561E-6</v>
      </c>
      <c r="F566" s="18" cm="1">
        <f t="array" ref="F566">INDEX(Deaths,A566)*SumAssured</f>
        <v>2.3074574949786779</v>
      </c>
      <c r="G566" s="18" cm="1">
        <f t="array" ref="G566">INDEX(PolicyHoldersInforce,A566)*Premium</f>
        <v>0.26462099371971776</v>
      </c>
      <c r="H566" s="18" cm="1">
        <f t="array" ref="H566">INDEX(PolicyHoldersInforce,A566)*(Expense*(IF(A566=1,1,POWER(1+INDEX(Inflation,A566-1),(A566-1)/12))))</f>
        <v>0.29387084240023076</v>
      </c>
      <c r="I566" s="18" cm="1">
        <f t="array" ref="I566">INDEX(PremiumsReceived,A566)-INDEX(ExpensesPaid,A566)-INDEX(DeathBenefitsPaid,A566)</f>
        <v>-2.336707343659191</v>
      </c>
      <c r="J566" s="18" cm="1">
        <f t="array" ref="J566">IF(A566=MaxT,INDEX(NetCF,A566),INDEX(NetCF,A566)+(INDEX(BEL,(A566+1))*(1/POWER(1+INDEX(Yield,A566),1/12))))</f>
        <v>-323.44702657291322</v>
      </c>
      <c r="K566" s="18"/>
    </row>
    <row r="567" spans="1:11" x14ac:dyDescent="0.2">
      <c r="A567" s="5">
        <v>566</v>
      </c>
      <c r="B567" s="16">
        <f t="shared" si="8"/>
        <v>69</v>
      </c>
      <c r="C567" s="17" cm="1">
        <f t="array" ref="C567">IF(A567=1,1,INDEX(PolicyHoldersInforce,(A567-1))-INDEX(Deaths,(A567-1))-INDEX(Lapses,(A567-1)))</f>
        <v>5.8767657842493382E-3</v>
      </c>
      <c r="D567" s="17" cm="1">
        <f t="array" ref="D567">(INDEX(PolicyHoldersInforce,A567)-INDEX(Deaths,A567))*(1-POWER(1-INDEX(LapseRate,(DurationInforce+A567)),1/12))</f>
        <v>5.1332442122601349E-5</v>
      </c>
      <c r="E567" s="17" cm="1">
        <f t="array" ref="E567">INDEX(PolicyHoldersInforce,A567)*(1-POWER(1-INDEX(Qx,INDEX(Age,A567),Gender+1),1/12))</f>
        <v>4.5710150436368193E-6</v>
      </c>
      <c r="F567" s="18" cm="1">
        <f t="array" ref="F567">INDEX(Deaths,A567)*SumAssured</f>
        <v>2.2855075218184098</v>
      </c>
      <c r="G567" s="18" cm="1">
        <f t="array" ref="G567">INDEX(PolicyHoldersInforce,A567)*Premium</f>
        <v>0.2621037539775205</v>
      </c>
      <c r="H567" s="18" cm="1">
        <f t="array" ref="H567">INDEX(PolicyHoldersInforce,A567)*(Expense*(IF(A567=1,1,POWER(1+INDEX(Inflation,A567-1),(A567-1)/12))))</f>
        <v>0.29226123692222133</v>
      </c>
      <c r="I567" s="18" cm="1">
        <f t="array" ref="I567">INDEX(PremiumsReceived,A567)-INDEX(ExpensesPaid,A567)-INDEX(DeathBenefitsPaid,A567)</f>
        <v>-2.3156650047631104</v>
      </c>
      <c r="J567" s="18" cm="1">
        <f t="array" ref="J567">IF(A567=MaxT,INDEX(NetCF,A567),INDEX(NetCF,A567)+(INDEX(BEL,(A567+1))*(1/POWER(1+INDEX(Yield,A567),1/12))))</f>
        <v>-322.67333994515587</v>
      </c>
      <c r="K567" s="18"/>
    </row>
    <row r="568" spans="1:11" x14ac:dyDescent="0.2">
      <c r="A568" s="5">
        <v>567</v>
      </c>
      <c r="B568" s="16">
        <f t="shared" si="8"/>
        <v>69</v>
      </c>
      <c r="C568" s="17" cm="1">
        <f t="array" ref="C568">IF(A568=1,1,INDEX(PolicyHoldersInforce,(A568-1))-INDEX(Deaths,(A568-1))-INDEX(Lapses,(A568-1)))</f>
        <v>5.8208623270831006E-3</v>
      </c>
      <c r="D568" s="17" cm="1">
        <f t="array" ref="D568">(INDEX(PolicyHoldersInforce,A568)-INDEX(Deaths,A568))*(1-POWER(1-INDEX(LapseRate,(DurationInforce+A568)),1/12))</f>
        <v>5.084413595475468E-5</v>
      </c>
      <c r="E568" s="17" cm="1">
        <f t="array" ref="E568">INDEX(PolicyHoldersInforce,A568)*(1-POWER(1-INDEX(Qx,INDEX(Age,A568),Gender+1),1/12))</f>
        <v>4.5275327009538674E-6</v>
      </c>
      <c r="F568" s="18" cm="1">
        <f t="array" ref="F568">INDEX(Deaths,A568)*SumAssured</f>
        <v>2.2637663504769336</v>
      </c>
      <c r="G568" s="18" cm="1">
        <f t="array" ref="G568">INDEX(PolicyHoldersInforce,A568)*Premium</f>
        <v>0.25961045978790631</v>
      </c>
      <c r="H568" s="18" cm="1">
        <f t="array" ref="H568">INDEX(PolicyHoldersInforce,A568)*(Expense*(IF(A568=1,1,POWER(1+INDEX(Inflation,A568-1),(A568-1)/12))))</f>
        <v>0.29066044766351956</v>
      </c>
      <c r="I568" s="18" cm="1">
        <f t="array" ref="I568">INDEX(PremiumsReceived,A568)-INDEX(ExpensesPaid,A568)-INDEX(DeathBenefitsPaid,A568)</f>
        <v>-2.2948163383525468</v>
      </c>
      <c r="J568" s="18" cm="1">
        <f t="array" ref="J568">IF(A568=MaxT,INDEX(NetCF,A568),INDEX(NetCF,A568)+(INDEX(BEL,(A568+1))*(1/POWER(1+INDEX(Yield,A568),1/12))))</f>
        <v>-321.91703212216089</v>
      </c>
      <c r="K568" s="18"/>
    </row>
    <row r="569" spans="1:11" x14ac:dyDescent="0.2">
      <c r="A569" s="5">
        <v>568</v>
      </c>
      <c r="B569" s="16">
        <f t="shared" si="8"/>
        <v>69</v>
      </c>
      <c r="C569" s="17" cm="1">
        <f t="array" ref="C569">IF(A569=1,1,INDEX(PolicyHoldersInforce,(A569-1))-INDEX(Deaths,(A569-1))-INDEX(Lapses,(A569-1)))</f>
        <v>5.7654906584273923E-3</v>
      </c>
      <c r="D569" s="17" cm="1">
        <f t="array" ref="D569">(INDEX(PolicyHoldersInforce,A569)-INDEX(Deaths,A569))*(1-POWER(1-INDEX(LapseRate,(DurationInforce+A569)),1/12))</f>
        <v>5.0360474859374802E-5</v>
      </c>
      <c r="E569" s="17" cm="1">
        <f t="array" ref="E569">INDEX(PolicyHoldersInforce,A569)*(1-POWER(1-INDEX(Qx,INDEX(Age,A569),Gender+1),1/12))</f>
        <v>4.4844639894025445E-6</v>
      </c>
      <c r="F569" s="18" cm="1">
        <f t="array" ref="F569">INDEX(Deaths,A569)*SumAssured</f>
        <v>2.2422319947012723</v>
      </c>
      <c r="G569" s="18" cm="1">
        <f t="array" ref="G569">INDEX(PolicyHoldersInforce,A569)*Premium</f>
        <v>0.25714088336586172</v>
      </c>
      <c r="H569" s="18" cm="1">
        <f t="array" ref="H569">INDEX(PolicyHoldersInforce,A569)*(Expense*(IF(A569=1,1,POWER(1+INDEX(Inflation,A569-1),(A569-1)/12))))</f>
        <v>0.28906842633544644</v>
      </c>
      <c r="I569" s="18" cm="1">
        <f t="array" ref="I569">INDEX(PremiumsReceived,A569)-INDEX(ExpensesPaid,A569)-INDEX(DeathBenefitsPaid,A569)</f>
        <v>-2.2741595376708572</v>
      </c>
      <c r="J569" s="18" cm="1">
        <f t="array" ref="J569">IF(A569=MaxT,INDEX(NetCF,A569),INDEX(NetCF,A569)+(INDEX(BEL,(A569+1))*(1/POWER(1+INDEX(Yield,A569),1/12))))</f>
        <v>-321.17799308094305</v>
      </c>
      <c r="K569" s="18"/>
    </row>
    <row r="570" spans="1:11" x14ac:dyDescent="0.2">
      <c r="A570" s="5">
        <v>569</v>
      </c>
      <c r="B570" s="16">
        <f t="shared" si="8"/>
        <v>69</v>
      </c>
      <c r="C570" s="17" cm="1">
        <f t="array" ref="C570">IF(A570=1,1,INDEX(PolicyHoldersInforce,(A570-1))-INDEX(Deaths,(A570-1))-INDEX(Lapses,(A570-1)))</f>
        <v>5.7106457195786149E-3</v>
      </c>
      <c r="D570" s="17" cm="1">
        <f t="array" ref="D570">(INDEX(PolicyHoldersInforce,A570)-INDEX(Deaths,A570))*(1-POWER(1-INDEX(LapseRate,(DurationInforce+A570)),1/12))</f>
        <v>4.9881414649638693E-5</v>
      </c>
      <c r="E570" s="17" cm="1">
        <f t="array" ref="E570">INDEX(PolicyHoldersInforce,A570)*(1-POWER(1-INDEX(Qx,INDEX(Age,A570),Gender+1),1/12))</f>
        <v>4.4418049742658498E-6</v>
      </c>
      <c r="F570" s="18" cm="1">
        <f t="array" ref="F570">INDEX(Deaths,A570)*SumAssured</f>
        <v>2.2209024871329248</v>
      </c>
      <c r="G570" s="18" cm="1">
        <f t="array" ref="G570">INDEX(PolicyHoldersInforce,A570)*Premium</f>
        <v>0.25469479909320625</v>
      </c>
      <c r="H570" s="18" cm="1">
        <f t="array" ref="H570">INDEX(PolicyHoldersInforce,A570)*(Expense*(IF(A570=1,1,POWER(1+INDEX(Inflation,A570-1),(A570-1)/12))))</f>
        <v>0.28748512491381201</v>
      </c>
      <c r="I570" s="18" cm="1">
        <f t="array" ref="I570">INDEX(PremiumsReceived,A570)-INDEX(ExpensesPaid,A570)-INDEX(DeathBenefitsPaid,A570)</f>
        <v>-2.2536928129535307</v>
      </c>
      <c r="J570" s="18" cm="1">
        <f t="array" ref="J570">IF(A570=MaxT,INDEX(NetCF,A570),INDEX(NetCF,A570)+(INDEX(BEL,(A570+1))*(1/POWER(1+INDEX(Yield,A570),1/12))))</f>
        <v>-320.45611407852579</v>
      </c>
      <c r="K570" s="18"/>
    </row>
    <row r="571" spans="1:11" x14ac:dyDescent="0.2">
      <c r="A571" s="5">
        <v>570</v>
      </c>
      <c r="B571" s="16">
        <f t="shared" si="8"/>
        <v>69</v>
      </c>
      <c r="C571" s="17" cm="1">
        <f t="array" ref="C571">IF(A571=1,1,INDEX(PolicyHoldersInforce,(A571-1))-INDEX(Deaths,(A571-1))-INDEX(Lapses,(A571-1)))</f>
        <v>5.6563224999547105E-3</v>
      </c>
      <c r="D571" s="17" cm="1">
        <f t="array" ref="D571">(INDEX(PolicyHoldersInforce,A571)-INDEX(Deaths,A571))*(1-POWER(1-INDEX(LapseRate,(DurationInforce+A571)),1/12))</f>
        <v>4.9406911559055914E-5</v>
      </c>
      <c r="E571" s="17" cm="1">
        <f t="array" ref="E571">INDEX(PolicyHoldersInforce,A571)*(1-POWER(1-INDEX(Qx,INDEX(Age,A571),Gender+1),1/12))</f>
        <v>4.3995517582562596E-6</v>
      </c>
      <c r="F571" s="18" cm="1">
        <f t="array" ref="F571">INDEX(Deaths,A571)*SumAssured</f>
        <v>2.1997758791281297</v>
      </c>
      <c r="G571" s="18" cm="1">
        <f t="array" ref="G571">INDEX(PolicyHoldersInforce,A571)*Premium</f>
        <v>0.25227198349798008</v>
      </c>
      <c r="H571" s="18" cm="1">
        <f t="array" ref="H571">INDEX(PolicyHoldersInforce,A571)*(Expense*(IF(A571=1,1,POWER(1+INDEX(Inflation,A571-1),(A571-1)/12))))</f>
        <v>0.2859104956374669</v>
      </c>
      <c r="I571" s="18" cm="1">
        <f t="array" ref="I571">INDEX(PremiumsReceived,A571)-INDEX(ExpensesPaid,A571)-INDEX(DeathBenefitsPaid,A571)</f>
        <v>-2.2334143912676163</v>
      </c>
      <c r="J571" s="18" cm="1">
        <f t="array" ref="J571">IF(A571=MaxT,INDEX(NetCF,A571),INDEX(NetCF,A571)+(INDEX(BEL,(A571+1))*(1/POWER(1+INDEX(Yield,A571),1/12))))</f>
        <v>-319.75128764109701</v>
      </c>
      <c r="K571" s="18"/>
    </row>
    <row r="572" spans="1:11" x14ac:dyDescent="0.2">
      <c r="A572" s="5">
        <v>571</v>
      </c>
      <c r="B572" s="16">
        <f t="shared" si="8"/>
        <v>69</v>
      </c>
      <c r="C572" s="17" cm="1">
        <f t="array" ref="C572">IF(A572=1,1,INDEX(PolicyHoldersInforce,(A572-1))-INDEX(Deaths,(A572-1))-INDEX(Lapses,(A572-1)))</f>
        <v>5.6025160366373981E-3</v>
      </c>
      <c r="D572" s="17" cm="1">
        <f t="array" ref="D572">(INDEX(PolicyHoldersInforce,A572)-INDEX(Deaths,A572))*(1-POWER(1-INDEX(LapseRate,(DurationInforce+A572)),1/12))</f>
        <v>4.8936922237470141E-5</v>
      </c>
      <c r="E572" s="17" cm="1">
        <f t="array" ref="E572">INDEX(PolicyHoldersInforce,A572)*(1-POWER(1-INDEX(Qx,INDEX(Age,A572),Gender+1),1/12))</f>
        <v>4.3577004811596786E-6</v>
      </c>
      <c r="F572" s="18" cm="1">
        <f t="array" ref="F572">INDEX(Deaths,A572)*SumAssured</f>
        <v>2.1788502405798393</v>
      </c>
      <c r="G572" s="18" cm="1">
        <f t="array" ref="G572">INDEX(PolicyHoldersInforce,A572)*Premium</f>
        <v>0.24987221523402797</v>
      </c>
      <c r="H572" s="18" cm="1">
        <f t="array" ref="H572">INDEX(PolicyHoldersInforce,A572)*(Expense*(IF(A572=1,1,POWER(1+INDEX(Inflation,A572-1),(A572-1)/12))))</f>
        <v>0.28434449100686182</v>
      </c>
      <c r="I572" s="18" cm="1">
        <f t="array" ref="I572">INDEX(PremiumsReceived,A572)-INDEX(ExpensesPaid,A572)-INDEX(DeathBenefitsPaid,A572)</f>
        <v>-2.2133225163526733</v>
      </c>
      <c r="J572" s="18" cm="1">
        <f t="array" ref="J572">IF(A572=MaxT,INDEX(NetCF,A572),INDEX(NetCF,A572)+(INDEX(BEL,(A572+1))*(1/POWER(1+INDEX(Yield,A572),1/12))))</f>
        <v>-319.06340755327312</v>
      </c>
      <c r="K572" s="18"/>
    </row>
    <row r="573" spans="1:11" x14ac:dyDescent="0.2">
      <c r="A573" s="5">
        <v>572</v>
      </c>
      <c r="B573" s="16">
        <f t="shared" si="8"/>
        <v>69</v>
      </c>
      <c r="C573" s="17" cm="1">
        <f t="array" ref="C573">IF(A573=1,1,INDEX(PolicyHoldersInforce,(A573-1))-INDEX(Deaths,(A573-1))-INDEX(Lapses,(A573-1)))</f>
        <v>5.5492214139187682E-3</v>
      </c>
      <c r="D573" s="17" cm="1">
        <f t="array" ref="D573">(INDEX(PolicyHoldersInforce,A573)-INDEX(Deaths,A573))*(1-POWER(1-INDEX(LapseRate,(DurationInforce+A573)),1/12))</f>
        <v>4.8471403747098767E-5</v>
      </c>
      <c r="E573" s="17" cm="1">
        <f t="array" ref="E573">INDEX(PolicyHoldersInforce,A573)*(1-POWER(1-INDEX(Qx,INDEX(Age,A573),Gender+1),1/12))</f>
        <v>4.3162473194827712E-6</v>
      </c>
      <c r="F573" s="18" cm="1">
        <f t="array" ref="F573">INDEX(Deaths,A573)*SumAssured</f>
        <v>2.1581236597413858</v>
      </c>
      <c r="G573" s="18" cm="1">
        <f t="array" ref="G573">INDEX(PolicyHoldersInforce,A573)*Premium</f>
        <v>0.24749527506077706</v>
      </c>
      <c r="H573" s="18" cm="1">
        <f t="array" ref="H573">INDEX(PolicyHoldersInforce,A573)*(Expense*(IF(A573=1,1,POWER(1+INDEX(Inflation,A573-1),(A573-1)/12))))</f>
        <v>0.28278706378261476</v>
      </c>
      <c r="I573" s="18" cm="1">
        <f t="array" ref="I573">INDEX(PremiumsReceived,A573)-INDEX(ExpensesPaid,A573)-INDEX(DeathBenefitsPaid,A573)</f>
        <v>-2.1934154484632233</v>
      </c>
      <c r="J573" s="18" cm="1">
        <f t="array" ref="J573">IF(A573=MaxT,INDEX(NetCF,A573),INDEX(NetCF,A573)+(INDEX(BEL,(A573+1))*(1/POWER(1+INDEX(Yield,A573),1/12))))</f>
        <v>-318.39236884747089</v>
      </c>
      <c r="K573" s="18"/>
    </row>
    <row r="574" spans="1:11" x14ac:dyDescent="0.2">
      <c r="A574" s="5">
        <v>573</v>
      </c>
      <c r="B574" s="16">
        <f t="shared" si="8"/>
        <v>69</v>
      </c>
      <c r="C574" s="17" cm="1">
        <f t="array" ref="C574">IF(A574=1,1,INDEX(PolicyHoldersInforce,(A574-1))-INDEX(Deaths,(A574-1))-INDEX(Lapses,(A574-1)))</f>
        <v>5.496433762852187E-3</v>
      </c>
      <c r="D574" s="17" cm="1">
        <f t="array" ref="D574">(INDEX(PolicyHoldersInforce,A574)-INDEX(Deaths,A574))*(1-POWER(1-INDEX(LapseRate,(DurationInforce+A574)),1/12))</f>
        <v>4.8010313558610083E-5</v>
      </c>
      <c r="E574" s="17" cm="1">
        <f t="array" ref="E574">INDEX(PolicyHoldersInforce,A574)*(1-POWER(1-INDEX(Qx,INDEX(Age,A574),Gender+1),1/12))</f>
        <v>4.2751884861036532E-6</v>
      </c>
      <c r="F574" s="18" cm="1">
        <f t="array" ref="F574">INDEX(Deaths,A574)*SumAssured</f>
        <v>2.1375942430518267</v>
      </c>
      <c r="G574" s="18" cm="1">
        <f t="array" ref="G574">INDEX(PolicyHoldersInforce,A574)*Premium</f>
        <v>0.24514094582320756</v>
      </c>
      <c r="H574" s="18" cm="1">
        <f t="array" ref="H574">INDEX(PolicyHoldersInforce,A574)*(Expense*(IF(A574=1,1,POWER(1+INDEX(Inflation,A574-1),(A574-1)/12))))</f>
        <v>0.28123816698408549</v>
      </c>
      <c r="I574" s="18" cm="1">
        <f t="array" ref="I574">INDEX(PremiumsReceived,A574)-INDEX(ExpensesPaid,A574)-INDEX(DeathBenefitsPaid,A574)</f>
        <v>-2.1736914642127045</v>
      </c>
      <c r="J574" s="18" cm="1">
        <f t="array" ref="J574">IF(A574=MaxT,INDEX(NetCF,A574),INDEX(NetCF,A574)+(INDEX(BEL,(A574+1))*(1/POWER(1+INDEX(Yield,A574),1/12))))</f>
        <v>-317.73806779338588</v>
      </c>
      <c r="K574" s="18"/>
    </row>
    <row r="575" spans="1:11" x14ac:dyDescent="0.2">
      <c r="A575" s="5">
        <v>574</v>
      </c>
      <c r="B575" s="16">
        <f t="shared" si="8"/>
        <v>69</v>
      </c>
      <c r="C575" s="17" cm="1">
        <f t="array" ref="C575">IF(A575=1,1,INDEX(PolicyHoldersInforce,(A575-1))-INDEX(Deaths,(A575-1))-INDEX(Lapses,(A575-1)))</f>
        <v>5.4441482608074739E-3</v>
      </c>
      <c r="D575" s="17" cm="1">
        <f t="array" ref="D575">(INDEX(PolicyHoldersInforce,A575)-INDEX(Deaths,A575))*(1-POWER(1-INDEX(LapseRate,(DurationInforce+A575)),1/12))</f>
        <v>4.7553609547237917E-5</v>
      </c>
      <c r="E575" s="17" cm="1">
        <f t="array" ref="E575">INDEX(PolicyHoldersInforce,A575)*(1-POWER(1-INDEX(Qx,INDEX(Age,A575),Gender+1),1/12))</f>
        <v>4.234520229925903E-6</v>
      </c>
      <c r="F575" s="18" cm="1">
        <f t="array" ref="F575">INDEX(Deaths,A575)*SumAssured</f>
        <v>2.1172601149629515</v>
      </c>
      <c r="G575" s="18" cm="1">
        <f t="array" ref="G575">INDEX(PolicyHoldersInforce,A575)*Premium</f>
        <v>0.24280901243201333</v>
      </c>
      <c r="H575" s="18" cm="1">
        <f t="array" ref="H575">INDEX(PolicyHoldersInforce,A575)*(Expense*(IF(A575=1,1,POWER(1+INDEX(Inflation,A575-1),(A575-1)/12))))</f>
        <v>0.27969775388795914</v>
      </c>
      <c r="I575" s="18" cm="1">
        <f t="array" ref="I575">INDEX(PremiumsReceived,A575)-INDEX(ExpensesPaid,A575)-INDEX(DeathBenefitsPaid,A575)</f>
        <v>-2.1541488564188973</v>
      </c>
      <c r="J575" s="18" cm="1">
        <f t="array" ref="J575">IF(A575=MaxT,INDEX(NetCF,A575),INDEX(NetCF,A575)+(INDEX(BEL,(A575+1))*(1/POWER(1+INDEX(Yield,A575),1/12))))</f>
        <v>-317.10040188757637</v>
      </c>
      <c r="K575" s="18"/>
    </row>
    <row r="576" spans="1:11" x14ac:dyDescent="0.2">
      <c r="A576" s="5">
        <v>575</v>
      </c>
      <c r="B576" s="16">
        <f t="shared" si="8"/>
        <v>69</v>
      </c>
      <c r="C576" s="17" cm="1">
        <f t="array" ref="C576">IF(A576=1,1,INDEX(PolicyHoldersInforce,(A576-1))-INDEX(Deaths,(A576-1))-INDEX(Lapses,(A576-1)))</f>
        <v>5.3923601310303104E-3</v>
      </c>
      <c r="D576" s="17" cm="1">
        <f t="array" ref="D576">(INDEX(PolicyHoldersInforce,A576)-INDEX(Deaths,A576))*(1-POWER(1-INDEX(LapseRate,(DurationInforce+A576)),1/12))</f>
        <v>4.710124998893308E-5</v>
      </c>
      <c r="E576" s="17" cm="1">
        <f t="array" ref="E576">INDEX(PolicyHoldersInforce,A576)*(1-POWER(1-INDEX(Qx,INDEX(Age,A576),Gender+1),1/12))</f>
        <v>4.1942388355358652E-6</v>
      </c>
      <c r="F576" s="18" cm="1">
        <f t="array" ref="F576">INDEX(Deaths,A576)*SumAssured</f>
        <v>2.0971194177679324</v>
      </c>
      <c r="G576" s="18" cm="1">
        <f t="array" ref="G576">INDEX(PolicyHoldersInforce,A576)*Premium</f>
        <v>0.24049926184395184</v>
      </c>
      <c r="H576" s="18" cm="1">
        <f t="array" ref="H576">INDEX(PolicyHoldersInforce,A576)*(Expense*(IF(A576=1,1,POWER(1+INDEX(Inflation,A576-1),(A576-1)/12))))</f>
        <v>0.27816577802683601</v>
      </c>
      <c r="I576" s="18" cm="1">
        <f t="array" ref="I576">INDEX(PremiumsReceived,A576)-INDEX(ExpensesPaid,A576)-INDEX(DeathBenefitsPaid,A576)</f>
        <v>-2.1347859339508166</v>
      </c>
      <c r="J576" s="18" cm="1">
        <f t="array" ref="J576">IF(A576=MaxT,INDEX(NetCF,A576),INDEX(NetCF,A576)+(INDEX(BEL,(A576+1))*(1/POWER(1+INDEX(Yield,A576),1/12))))</f>
        <v>-316.47926984315194</v>
      </c>
      <c r="K576" s="18"/>
    </row>
    <row r="577" spans="1:11" x14ac:dyDescent="0.2">
      <c r="A577" s="5">
        <v>576</v>
      </c>
      <c r="B577" s="16">
        <f t="shared" si="8"/>
        <v>70</v>
      </c>
      <c r="C577" s="17" cm="1">
        <f t="array" ref="C577">IF(A577=1,1,INDEX(PolicyHoldersInforce,(A577-1))-INDEX(Deaths,(A577-1))-INDEX(Lapses,(A577-1)))</f>
        <v>5.3410646422058419E-3</v>
      </c>
      <c r="D577" s="17" cm="1">
        <f t="array" ref="D577">(INDEX(PolicyHoldersInforce,A577)-INDEX(Deaths,A577))*(1-POWER(1-INDEX(LapseRate,(DurationInforce+A577)),1/12))</f>
        <v>4.6648798409825251E-5</v>
      </c>
      <c r="E577" s="17" cm="1">
        <f t="array" ref="E577">INDEX(PolicyHoldersInforce,A577)*(1-POWER(1-INDEX(Qx,INDEX(Age,A577),Gender+1),1/12))</f>
        <v>4.6571251495447823E-6</v>
      </c>
      <c r="F577" s="18" cm="1">
        <f t="array" ref="F577">INDEX(Deaths,A577)*SumAssured</f>
        <v>2.3285625747723913</v>
      </c>
      <c r="G577" s="18" cm="1">
        <f t="array" ref="G577">INDEX(PolicyHoldersInforce,A577)*Premium</f>
        <v>0.23821148304238055</v>
      </c>
      <c r="H577" s="18" cm="1">
        <f t="array" ref="H577">INDEX(PolicyHoldersInforce,A577)*(Expense*(IF(A577=1,1,POWER(1+INDEX(Inflation,A577-1),(A577-1)/12))))</f>
        <v>0.27664219318783012</v>
      </c>
      <c r="I577" s="18" cm="1">
        <f t="array" ref="I577">INDEX(PremiumsReceived,A577)-INDEX(ExpensesPaid,A577)-INDEX(DeathBenefitsPaid,A577)</f>
        <v>-2.3669932849178408</v>
      </c>
      <c r="J577" s="18" cm="1">
        <f t="array" ref="J577">IF(A577=MaxT,INDEX(NetCF,A577),INDEX(NetCF,A577)+(INDEX(BEL,(A577+1))*(1/POWER(1+INDEX(Yield,A577),1/12))))</f>
        <v>-315.87457157956584</v>
      </c>
      <c r="K577" s="18"/>
    </row>
    <row r="578" spans="1:11" x14ac:dyDescent="0.2">
      <c r="A578" s="5">
        <v>577</v>
      </c>
      <c r="B578" s="16">
        <f t="shared" ref="B578:B641" si="9">FLOOR(AgeAtInception+((DurationInforce+A578)/12),1)</f>
        <v>70</v>
      </c>
      <c r="C578" s="17" cm="1">
        <f t="array" ref="C578">IF(A578=1,1,INDEX(PolicyHoldersInforce,(A578-1))-INDEX(Deaths,(A578-1))-INDEX(Lapses,(A578-1)))</f>
        <v>5.2897587186464716E-3</v>
      </c>
      <c r="D578" s="17" cm="1">
        <f t="array" ref="D578">(INDEX(PolicyHoldersInforce,A578)-INDEX(Deaths,A578))*(1-POWER(1-INDEX(LapseRate,(DurationInforce+A578)),1/12))</f>
        <v>4.6200693051496825E-5</v>
      </c>
      <c r="E578" s="17" cm="1">
        <f t="array" ref="E578">INDEX(PolicyHoldersInforce,A578)*(1-POWER(1-INDEX(Qx,INDEX(Age,A578),Gender+1),1/12))</f>
        <v>4.6123891047793164E-6</v>
      </c>
      <c r="F578" s="18" cm="1">
        <f t="array" ref="F578">INDEX(Deaths,A578)*SumAssured</f>
        <v>2.3061945523896581</v>
      </c>
      <c r="G578" s="18" cm="1">
        <f t="array" ref="G578">INDEX(PolicyHoldersInforce,A578)*Premium</f>
        <v>0.23592323885163263</v>
      </c>
      <c r="H578" s="18" cm="1">
        <f t="array" ref="H578">INDEX(PolicyHoldersInforce,A578)*(Expense*(IF(A578=1,1,POWER(1+INDEX(Inflation,A578-1),(A578-1)/12))))</f>
        <v>0.27510103399952485</v>
      </c>
      <c r="I578" s="18" cm="1">
        <f t="array" ref="I578">INDEX(PremiumsReceived,A578)-INDEX(ExpensesPaid,A578)-INDEX(DeathBenefitsPaid,A578)</f>
        <v>-2.3453723475375501</v>
      </c>
      <c r="J578" s="18" cm="1">
        <f t="array" ref="J578">IF(A578=MaxT,INDEX(NetCF,A578),INDEX(NetCF,A578)+(INDEX(BEL,(A578+1))*(1/POWER(1+INDEX(Yield,A578),1/12))))</f>
        <v>-315.03359228461545</v>
      </c>
      <c r="K578" s="18"/>
    </row>
    <row r="579" spans="1:11" x14ac:dyDescent="0.2">
      <c r="A579" s="5">
        <v>578</v>
      </c>
      <c r="B579" s="16">
        <f t="shared" si="9"/>
        <v>70</v>
      </c>
      <c r="C579" s="17" cm="1">
        <f t="array" ref="C579">IF(A579=1,1,INDEX(PolicyHoldersInforce,(A579-1))-INDEX(Deaths,(A579-1))-INDEX(Lapses,(A579-1)))</f>
        <v>5.2389456364901957E-3</v>
      </c>
      <c r="D579" s="17" cm="1">
        <f t="array" ref="D579">(INDEX(PolicyHoldersInforce,A579)-INDEX(Deaths,A579))*(1-POWER(1-INDEX(LapseRate,(DurationInforce+A579)),1/12))</f>
        <v>4.5756892164430414E-5</v>
      </c>
      <c r="E579" s="17" cm="1">
        <f t="array" ref="E579">INDEX(PolicyHoldersInforce,A579)*(1-POWER(1-INDEX(Qx,INDEX(Age,A579),Gender+1),1/12))</f>
        <v>4.5680827915836492E-6</v>
      </c>
      <c r="F579" s="18" cm="1">
        <f t="array" ref="F579">INDEX(Deaths,A579)*SumAssured</f>
        <v>2.2840413957918244</v>
      </c>
      <c r="G579" s="18" cm="1">
        <f t="array" ref="G579">INDEX(PolicyHoldersInforce,A579)*Premium</f>
        <v>0.23365697538746275</v>
      </c>
      <c r="H579" s="18" cm="1">
        <f t="array" ref="H579">INDEX(PolicyHoldersInforce,A579)*(Expense*(IF(A579=1,1,POWER(1+INDEX(Inflation,A579-1),(A579-1)/12))))</f>
        <v>0.27356846052844719</v>
      </c>
      <c r="I579" s="18" cm="1">
        <f t="array" ref="I579">INDEX(PremiumsReceived,A579)-INDEX(ExpensesPaid,A579)-INDEX(DeathBenefitsPaid,A579)</f>
        <v>-2.3239528809328087</v>
      </c>
      <c r="J579" s="18" cm="1">
        <f t="array" ref="J579">IF(A579=MaxT,INDEX(NetCF,A579),INDEX(NetCF,A579)+(INDEX(BEL,(A579+1))*(1/POWER(1+INDEX(Yield,A579),1/12))))</f>
        <v>-314.21024565880873</v>
      </c>
      <c r="K579" s="18"/>
    </row>
    <row r="580" spans="1:11" x14ac:dyDescent="0.2">
      <c r="A580" s="5">
        <v>579</v>
      </c>
      <c r="B580" s="16">
        <f t="shared" si="9"/>
        <v>70</v>
      </c>
      <c r="C580" s="17" cm="1">
        <f t="array" ref="C580">IF(A580=1,1,INDEX(PolicyHoldersInforce,(A580-1))-INDEX(Deaths,(A580-1))-INDEX(Lapses,(A580-1)))</f>
        <v>5.1886206615341822E-3</v>
      </c>
      <c r="D580" s="17" cm="1">
        <f t="array" ref="D580">(INDEX(PolicyHoldersInforce,A580)-INDEX(Deaths,A580))*(1-POWER(1-INDEX(LapseRate,(DurationInforce+A580)),1/12))</f>
        <v>4.5317354400151824E-5</v>
      </c>
      <c r="E580" s="17" cm="1">
        <f t="array" ref="E580">INDEX(PolicyHoldersInforce,A580)*(1-POWER(1-INDEX(Qx,INDEX(Age,A580),Gender+1),1/12))</f>
        <v>4.5242020819839491E-6</v>
      </c>
      <c r="F580" s="18" cm="1">
        <f t="array" ref="F580">INDEX(Deaths,A580)*SumAssured</f>
        <v>2.2621010409919746</v>
      </c>
      <c r="G580" s="18" cm="1">
        <f t="array" ref="G580">INDEX(PolicyHoldersInforce,A580)*Premium</f>
        <v>0.23141248150442453</v>
      </c>
      <c r="H580" s="18" cm="1">
        <f t="array" ref="H580">INDEX(PolicyHoldersInforce,A580)*(Expense*(IF(A580=1,1,POWER(1+INDEX(Inflation,A580-1),(A580-1)/12))))</f>
        <v>0.27204442494401415</v>
      </c>
      <c r="I580" s="18" cm="1">
        <f t="array" ref="I580">INDEX(PremiumsReceived,A580)-INDEX(ExpensesPaid,A580)-INDEX(DeathBenefitsPaid,A580)</f>
        <v>-2.302732984431564</v>
      </c>
      <c r="J580" s="18" cm="1">
        <f t="array" ref="J580">IF(A580=MaxT,INDEX(NetCF,A580),INDEX(NetCF,A580)+(INDEX(BEL,(A580+1))*(1/POWER(1+INDEX(Yield,A580),1/12))))</f>
        <v>-313.40441507860959</v>
      </c>
      <c r="K580" s="18"/>
    </row>
    <row r="581" spans="1:11" x14ac:dyDescent="0.2">
      <c r="A581" s="5">
        <v>580</v>
      </c>
      <c r="B581" s="16">
        <f t="shared" si="9"/>
        <v>70</v>
      </c>
      <c r="C581" s="17" cm="1">
        <f t="array" ref="C581">IF(A581=1,1,INDEX(PolicyHoldersInforce,(A581-1))-INDEX(Deaths,(A581-1))-INDEX(Lapses,(A581-1)))</f>
        <v>5.1387791050520465E-3</v>
      </c>
      <c r="D581" s="17" cm="1">
        <f t="array" ref="D581">(INDEX(PolicyHoldersInforce,A581)-INDEX(Deaths,A581))*(1-POWER(1-INDEX(LapseRate,(DurationInforce+A581)),1/12))</f>
        <v>4.4882038807377635E-5</v>
      </c>
      <c r="E581" s="17" cm="1">
        <f t="array" ref="E581">INDEX(PolicyHoldersInforce,A581)*(1-POWER(1-INDEX(Qx,INDEX(Age,A581),Gender+1),1/12))</f>
        <v>4.4807428876594359E-6</v>
      </c>
      <c r="F581" s="18" cm="1">
        <f t="array" ref="F581">INDEX(Deaths,A581)*SumAssured</f>
        <v>2.240371443829718</v>
      </c>
      <c r="G581" s="18" cm="1">
        <f t="array" ref="G581">INDEX(PolicyHoldersInforce,A581)*Premium</f>
        <v>0.22918954808532127</v>
      </c>
      <c r="H581" s="18" cm="1">
        <f t="array" ref="H581">INDEX(PolicyHoldersInforce,A581)*(Expense*(IF(A581=1,1,POWER(1+INDEX(Inflation,A581-1),(A581-1)/12))))</f>
        <v>0.27052887968210648</v>
      </c>
      <c r="I581" s="18" cm="1">
        <f t="array" ref="I581">INDEX(PremiumsReceived,A581)-INDEX(ExpensesPaid,A581)-INDEX(DeathBenefitsPaid,A581)</f>
        <v>-2.2817107754265034</v>
      </c>
      <c r="J581" s="18" cm="1">
        <f t="array" ref="J581">IF(A581=MaxT,INDEX(NetCF,A581),INDEX(NetCF,A581)+(INDEX(BEL,(A581+1))*(1/POWER(1+INDEX(Yield,A581),1/12))))</f>
        <v>-312.61598526273474</v>
      </c>
      <c r="K581" s="18"/>
    </row>
    <row r="582" spans="1:11" x14ac:dyDescent="0.2">
      <c r="A582" s="5">
        <v>581</v>
      </c>
      <c r="B582" s="16">
        <f t="shared" si="9"/>
        <v>70</v>
      </c>
      <c r="C582" s="17" cm="1">
        <f t="array" ref="C582">IF(A582=1,1,INDEX(PolicyHoldersInforce,(A582-1))-INDEX(Deaths,(A582-1))-INDEX(Lapses,(A582-1)))</f>
        <v>5.089416323357009E-3</v>
      </c>
      <c r="D582" s="17" cm="1">
        <f t="array" ref="D582">(INDEX(PolicyHoldersInforce,A582)-INDEX(Deaths,A582))*(1-POWER(1-INDEX(LapseRate,(DurationInforce+A582)),1/12))</f>
        <v>4.445090482819985E-5</v>
      </c>
      <c r="E582" s="17" cm="1">
        <f t="array" ref="E582">INDEX(PolicyHoldersInforce,A582)*(1-POWER(1-INDEX(Qx,INDEX(Age,A582),Gender+1),1/12))</f>
        <v>4.4377011595614765E-6</v>
      </c>
      <c r="F582" s="18" cm="1">
        <f t="array" ref="F582">INDEX(Deaths,A582)*SumAssured</f>
        <v>2.2188505797807383</v>
      </c>
      <c r="G582" s="18" cm="1">
        <f t="array" ref="G582">INDEX(PolicyHoldersInforce,A582)*Premium</f>
        <v>0.22698796802172261</v>
      </c>
      <c r="H582" s="18" cm="1">
        <f t="array" ref="H582">INDEX(PolicyHoldersInforce,A582)*(Expense*(IF(A582=1,1,POWER(1+INDEX(Inflation,A582-1),(A582-1)/12))))</f>
        <v>0.26902177744358124</v>
      </c>
      <c r="I582" s="18" cm="1">
        <f t="array" ref="I582">INDEX(PremiumsReceived,A582)-INDEX(ExpensesPaid,A582)-INDEX(DeathBenefitsPaid,A582)</f>
        <v>-2.2608843892025972</v>
      </c>
      <c r="J582" s="18" cm="1">
        <f t="array" ref="J582">IF(A582=MaxT,INDEX(NetCF,A582),INDEX(NetCF,A582)+(INDEX(BEL,(A582+1))*(1/POWER(1+INDEX(Yield,A582),1/12))))</f>
        <v>-311.84484226053422</v>
      </c>
      <c r="K582" s="18"/>
    </row>
    <row r="583" spans="1:11" x14ac:dyDescent="0.2">
      <c r="A583" s="5">
        <v>582</v>
      </c>
      <c r="B583" s="16">
        <f t="shared" si="9"/>
        <v>70</v>
      </c>
      <c r="C583" s="17" cm="1">
        <f t="array" ref="C583">IF(A583=1,1,INDEX(PolicyHoldersInforce,(A583-1))-INDEX(Deaths,(A583-1))-INDEX(Lapses,(A583-1)))</f>
        <v>5.0405277173692477E-3</v>
      </c>
      <c r="D583" s="17" cm="1">
        <f t="array" ref="D583">(INDEX(PolicyHoldersInforce,A583)-INDEX(Deaths,A583))*(1-POWER(1-INDEX(LapseRate,(DurationInforce+A583)),1/12))</f>
        <v>4.4023912294307096E-5</v>
      </c>
      <c r="E583" s="17" cm="1">
        <f t="array" ref="E583">INDEX(PolicyHoldersInforce,A583)*(1-POWER(1-INDEX(Qx,INDEX(Age,A583),Gender+1),1/12))</f>
        <v>4.3950728875363396E-6</v>
      </c>
      <c r="F583" s="18" cm="1">
        <f t="array" ref="F583">INDEX(Deaths,A583)*SumAssured</f>
        <v>2.1975364437681697</v>
      </c>
      <c r="G583" s="18" cm="1">
        <f t="array" ref="G583">INDEX(PolicyHoldersInforce,A583)*Premium</f>
        <v>0.22480753619466845</v>
      </c>
      <c r="H583" s="18" cm="1">
        <f t="array" ref="H583">INDEX(PolicyHoldersInforce,A583)*(Expense*(IF(A583=1,1,POWER(1+INDEX(Inflation,A583-1),(A583-1)/12))))</f>
        <v>0.26752307119279689</v>
      </c>
      <c r="I583" s="18" cm="1">
        <f t="array" ref="I583">INDEX(PremiumsReceived,A583)-INDEX(ExpensesPaid,A583)-INDEX(DeathBenefitsPaid,A583)</f>
        <v>-2.240251978766298</v>
      </c>
      <c r="J583" s="18" cm="1">
        <f t="array" ref="J583">IF(A583=MaxT,INDEX(NetCF,A583),INDEX(NetCF,A583)+(INDEX(BEL,(A583+1))*(1/POWER(1+INDEX(Yield,A583),1/12))))</f>
        <v>-311.09087344048936</v>
      </c>
      <c r="K583" s="18"/>
    </row>
    <row r="584" spans="1:11" x14ac:dyDescent="0.2">
      <c r="A584" s="5">
        <v>583</v>
      </c>
      <c r="B584" s="16">
        <f t="shared" si="9"/>
        <v>70</v>
      </c>
      <c r="C584" s="17" cm="1">
        <f t="array" ref="C584">IF(A584=1,1,INDEX(PolicyHoldersInforce,(A584-1))-INDEX(Deaths,(A584-1))-INDEX(Lapses,(A584-1)))</f>
        <v>4.9921087321874048E-3</v>
      </c>
      <c r="D584" s="17" cm="1">
        <f t="array" ref="D584">(INDEX(PolicyHoldersInforce,A584)-INDEX(Deaths,A584))*(1-POWER(1-INDEX(LapseRate,(DurationInforce+A584)),1/12))</f>
        <v>4.3601021423242247E-5</v>
      </c>
      <c r="E584" s="17" cm="1">
        <f t="array" ref="E584">INDEX(PolicyHoldersInforce,A584)*(1-POWER(1-INDEX(Qx,INDEX(Age,A584),Gender+1),1/12))</f>
        <v>4.3528540999515728E-6</v>
      </c>
      <c r="F584" s="18" cm="1">
        <f t="array" ref="F584">INDEX(Deaths,A584)*SumAssured</f>
        <v>2.1764270499757865</v>
      </c>
      <c r="G584" s="18" cm="1">
        <f t="array" ref="G584">INDEX(PolicyHoldersInforce,A584)*Premium</f>
        <v>0.22264804945555827</v>
      </c>
      <c r="H584" s="18" cm="1">
        <f t="array" ref="H584">INDEX(PolicyHoldersInforce,A584)*(Expense*(IF(A584=1,1,POWER(1+INDEX(Inflation,A584-1),(A584-1)/12))))</f>
        <v>0.26603271415614499</v>
      </c>
      <c r="I584" s="18" cm="1">
        <f t="array" ref="I584">INDEX(PremiumsReceived,A584)-INDEX(ExpensesPaid,A584)-INDEX(DeathBenefitsPaid,A584)</f>
        <v>-2.2198117146763732</v>
      </c>
      <c r="J584" s="18" cm="1">
        <f t="array" ref="J584">IF(A584=MaxT,INDEX(NetCF,A584),INDEX(NetCF,A584)+(INDEX(BEL,(A584+1))*(1/POWER(1+INDEX(Yield,A584),1/12))))</f>
        <v>-310.35396747882561</v>
      </c>
      <c r="K584" s="18"/>
    </row>
    <row r="585" spans="1:11" x14ac:dyDescent="0.2">
      <c r="A585" s="5">
        <v>584</v>
      </c>
      <c r="B585" s="16">
        <f t="shared" si="9"/>
        <v>70</v>
      </c>
      <c r="C585" s="17" cm="1">
        <f t="array" ref="C585">IF(A585=1,1,INDEX(PolicyHoldersInforce,(A585-1))-INDEX(Deaths,(A585-1))-INDEX(Lapses,(A585-1)))</f>
        <v>4.944154856664211E-3</v>
      </c>
      <c r="D585" s="17" cm="1">
        <f t="array" ref="D585">(INDEX(PolicyHoldersInforce,A585)-INDEX(Deaths,A585))*(1-POWER(1-INDEX(LapseRate,(DurationInforce+A585)),1/12))</f>
        <v>4.3182192814695872E-5</v>
      </c>
      <c r="E585" s="17" cm="1">
        <f t="array" ref="E585">INDEX(PolicyHoldersInforce,A585)*(1-POWER(1-INDEX(Qx,INDEX(Age,A585),Gender+1),1/12))</f>
        <v>4.3110408633259675E-6</v>
      </c>
      <c r="F585" s="18" cm="1">
        <f t="array" ref="F585">INDEX(Deaths,A585)*SumAssured</f>
        <v>2.1555204316629837</v>
      </c>
      <c r="G585" s="18" cm="1">
        <f t="array" ref="G585">INDEX(PolicyHoldersInforce,A585)*Premium</f>
        <v>0.22050930660722382</v>
      </c>
      <c r="H585" s="18" cm="1">
        <f t="array" ref="H585">INDEX(PolicyHoldersInforce,A585)*(Expense*(IF(A585=1,1,POWER(1+INDEX(Inflation,A585-1),(A585-1)/12))))</f>
        <v>0.26455065982059017</v>
      </c>
      <c r="I585" s="18" cm="1">
        <f t="array" ref="I585">INDEX(PremiumsReceived,A585)-INDEX(ExpensesPaid,A585)-INDEX(DeathBenefitsPaid,A585)</f>
        <v>-2.1995617848763502</v>
      </c>
      <c r="J585" s="18" cm="1">
        <f t="array" ref="J585">IF(A585=MaxT,INDEX(NetCF,A585),INDEX(NetCF,A585)+(INDEX(BEL,(A585+1))*(1/POWER(1+INDEX(Yield,A585),1/12))))</f>
        <v>-309.6340143482405</v>
      </c>
      <c r="K585" s="18"/>
    </row>
    <row r="586" spans="1:11" x14ac:dyDescent="0.2">
      <c r="A586" s="5">
        <v>585</v>
      </c>
      <c r="B586" s="16">
        <f t="shared" si="9"/>
        <v>70</v>
      </c>
      <c r="C586" s="17" cm="1">
        <f t="array" ref="C586">IF(A586=1,1,INDEX(PolicyHoldersInforce,(A586-1))-INDEX(Deaths,(A586-1))-INDEX(Lapses,(A586-1)))</f>
        <v>4.8966616229861896E-3</v>
      </c>
      <c r="D586" s="17" cm="1">
        <f t="array" ref="D586">(INDEX(PolicyHoldersInforce,A586)-INDEX(Deaths,A586))*(1-POWER(1-INDEX(LapseRate,(DurationInforce+A586)),1/12))</f>
        <v>4.2767387446835403E-5</v>
      </c>
      <c r="E586" s="17" cm="1">
        <f t="array" ref="E586">INDEX(PolicyHoldersInforce,A586)*(1-POWER(1-INDEX(Qx,INDEX(Age,A586),Gender+1),1/12))</f>
        <v>4.2696292819630853E-6</v>
      </c>
      <c r="F586" s="18" cm="1">
        <f t="array" ref="F586">INDEX(Deaths,A586)*SumAssured</f>
        <v>2.1348146409815425</v>
      </c>
      <c r="G586" s="18" cm="1">
        <f t="array" ref="G586">INDEX(PolicyHoldersInforce,A586)*Premium</f>
        <v>0.21839110838518405</v>
      </c>
      <c r="H586" s="18" cm="1">
        <f t="array" ref="H586">INDEX(PolicyHoldersInforce,A586)*(Expense*(IF(A586=1,1,POWER(1+INDEX(Inflation,A586-1),(A586-1)/12))))</f>
        <v>0.26307686193221885</v>
      </c>
      <c r="I586" s="18" cm="1">
        <f t="array" ref="I586">INDEX(PremiumsReceived,A586)-INDEX(ExpensesPaid,A586)-INDEX(DeathBenefitsPaid,A586)</f>
        <v>-2.1795003945285774</v>
      </c>
      <c r="J586" s="18" cm="1">
        <f t="array" ref="J586">IF(A586=MaxT,INDEX(NetCF,A586),INDEX(NetCF,A586)+(INDEX(BEL,(A586+1))*(1/POWER(1+INDEX(Yield,A586),1/12))))</f>
        <v>-308.93090530674493</v>
      </c>
      <c r="K586" s="18"/>
    </row>
    <row r="587" spans="1:11" x14ac:dyDescent="0.2">
      <c r="A587" s="5">
        <v>586</v>
      </c>
      <c r="B587" s="16">
        <f t="shared" si="9"/>
        <v>70</v>
      </c>
      <c r="C587" s="17" cm="1">
        <f t="array" ref="C587">IF(A587=1,1,INDEX(PolicyHoldersInforce,(A587-1))-INDEX(Deaths,(A587-1))-INDEX(Lapses,(A587-1)))</f>
        <v>4.8496246062573918E-3</v>
      </c>
      <c r="D587" s="17" cm="1">
        <f t="array" ref="D587">(INDEX(PolicyHoldersInforce,A587)-INDEX(Deaths,A587))*(1-POWER(1-INDEX(LapseRate,(DurationInforce+A587)),1/12))</f>
        <v>4.2356566672669474E-5</v>
      </c>
      <c r="E587" s="17" cm="1">
        <f t="array" ref="E587">INDEX(PolicyHoldersInforce,A587)*(1-POWER(1-INDEX(Qx,INDEX(Age,A587),Gender+1),1/12))</f>
        <v>4.228615497588296E-6</v>
      </c>
      <c r="F587" s="18" cm="1">
        <f t="array" ref="F587">INDEX(Deaths,A587)*SumAssured</f>
        <v>2.1143077487941482</v>
      </c>
      <c r="G587" s="18" cm="1">
        <f t="array" ref="G587">INDEX(PolicyHoldersInforce,A587)*Premium</f>
        <v>0.21629325743907968</v>
      </c>
      <c r="H587" s="18" cm="1">
        <f t="array" ref="H587">INDEX(PolicyHoldersInforce,A587)*(Expense*(IF(A587=1,1,POWER(1+INDEX(Inflation,A587-1),(A587-1)/12))))</f>
        <v>0.26161127449479582</v>
      </c>
      <c r="I587" s="18" cm="1">
        <f t="array" ref="I587">INDEX(PremiumsReceived,A587)-INDEX(ExpensesPaid,A587)-INDEX(DeathBenefitsPaid,A587)</f>
        <v>-2.1596257658498645</v>
      </c>
      <c r="J587" s="18" cm="1">
        <f t="array" ref="J587">IF(A587=MaxT,INDEX(NetCF,A587),INDEX(NetCF,A587)+(INDEX(BEL,(A587+1))*(1/POWER(1+INDEX(Yield,A587),1/12))))</f>
        <v>-308.24453288661658</v>
      </c>
      <c r="K587" s="18"/>
    </row>
    <row r="588" spans="1:11" x14ac:dyDescent="0.2">
      <c r="A588" s="5">
        <v>587</v>
      </c>
      <c r="B588" s="16">
        <f t="shared" si="9"/>
        <v>70</v>
      </c>
      <c r="C588" s="17" cm="1">
        <f t="array" ref="C588">IF(A588=1,1,INDEX(PolicyHoldersInforce,(A588-1))-INDEX(Deaths,(A588-1))-INDEX(Lapses,(A588-1)))</f>
        <v>4.8030394240871346E-3</v>
      </c>
      <c r="D588" s="17" cm="1">
        <f t="array" ref="D588">(INDEX(PolicyHoldersInforce,A588)-INDEX(Deaths,A588))*(1-POWER(1-INDEX(LapseRate,(DurationInforce+A588)),1/12))</f>
        <v>4.1949692216447229E-5</v>
      </c>
      <c r="E588" s="17" cm="1">
        <f t="array" ref="E588">INDEX(PolicyHoldersInforce,A588)*(1-POWER(1-INDEX(Qx,INDEX(Age,A588),Gender+1),1/12))</f>
        <v>4.1879956889893065E-6</v>
      </c>
      <c r="F588" s="18" cm="1">
        <f t="array" ref="F588">INDEX(Deaths,A588)*SumAssured</f>
        <v>2.0939978444946532</v>
      </c>
      <c r="G588" s="18" cm="1">
        <f t="array" ref="G588">INDEX(PolicyHoldersInforce,A588)*Premium</f>
        <v>0.21421555831428621</v>
      </c>
      <c r="H588" s="18" cm="1">
        <f t="array" ref="H588">INDEX(PolicyHoldersInforce,A588)*(Expense*(IF(A588=1,1,POWER(1+INDEX(Inflation,A588-1),(A588-1)/12))))</f>
        <v>0.26015385176832823</v>
      </c>
      <c r="I588" s="18" cm="1">
        <f t="array" ref="I588">INDEX(PremiumsReceived,A588)-INDEX(ExpensesPaid,A588)-INDEX(DeathBenefitsPaid,A588)</f>
        <v>-2.1399361379486952</v>
      </c>
      <c r="J588" s="18" cm="1">
        <f t="array" ref="J588">IF(A588=MaxT,INDEX(NetCF,A588),INDEX(NetCF,A588)+(INDEX(BEL,(A588+1))*(1/POWER(1+INDEX(Yield,A588),1/12))))</f>
        <v>-307.57479088346537</v>
      </c>
      <c r="K588" s="18"/>
    </row>
    <row r="589" spans="1:11" x14ac:dyDescent="0.2">
      <c r="A589" s="5">
        <v>588</v>
      </c>
      <c r="B589" s="16">
        <f t="shared" si="9"/>
        <v>71</v>
      </c>
      <c r="C589" s="17" cm="1">
        <f t="array" ref="C589">IF(A589=1,1,INDEX(PolicyHoldersInforce,(A589-1))-INDEX(Deaths,(A589-1))-INDEX(Lapses,(A589-1)))</f>
        <v>4.7569017361816981E-3</v>
      </c>
      <c r="D589" s="17" cm="1">
        <f t="array" ref="D589">(INDEX(PolicyHoldersInforce,A589)-INDEX(Deaths,A589))*(1-POWER(1-INDEX(LapseRate,(DurationInforce+A589)),1/12))</f>
        <v>4.1542326807983232E-5</v>
      </c>
      <c r="E589" s="17" cm="1">
        <f t="array" ref="E589">INDEX(PolicyHoldersInforce,A589)*(1-POWER(1-INDEX(Qx,INDEX(Age,A589),Gender+1),1/12))</f>
        <v>4.6510328186942793E-6</v>
      </c>
      <c r="F589" s="18" cm="1">
        <f t="array" ref="F589">INDEX(Deaths,A589)*SumAssured</f>
        <v>2.3255164093471397</v>
      </c>
      <c r="G589" s="18" cm="1">
        <f t="array" ref="G589">INDEX(PolicyHoldersInforce,A589)*Premium</f>
        <v>0.21215781743370374</v>
      </c>
      <c r="H589" s="18" cm="1">
        <f t="array" ref="H589">INDEX(PolicyHoldersInforce,A589)*(Expense*(IF(A589=1,1,POWER(1+INDEX(Inflation,A589-1),(A589-1)/12))))</f>
        <v>0.25870454826763822</v>
      </c>
      <c r="I589" s="18" cm="1">
        <f t="array" ref="I589">INDEX(PremiumsReceived,A589)-INDEX(ExpensesPaid,A589)-INDEX(DeathBenefitsPaid,A589)</f>
        <v>-2.3720631401810741</v>
      </c>
      <c r="J589" s="18" cm="1">
        <f t="array" ref="J589">IF(A589=MaxT,INDEX(NetCF,A589),INDEX(NetCF,A589)+(INDEX(BEL,(A589+1))*(1/POWER(1+INDEX(Yield,A589),1/12))))</f>
        <v>-306.92157434540866</v>
      </c>
      <c r="K589" s="18"/>
    </row>
    <row r="590" spans="1:11" x14ac:dyDescent="0.2">
      <c r="A590" s="5">
        <v>589</v>
      </c>
      <c r="B590" s="16">
        <f t="shared" si="9"/>
        <v>71</v>
      </c>
      <c r="C590" s="17" cm="1">
        <f t="array" ref="C590">IF(A590=1,1,INDEX(PolicyHoldersInforce,(A590-1))-INDEX(Deaths,(A590-1))-INDEX(Lapses,(A590-1)))</f>
        <v>4.7107083765550208E-3</v>
      </c>
      <c r="D590" s="17" cm="1">
        <f t="array" ref="D590">(INDEX(PolicyHoldersInforce,A590)-INDEX(Deaths,A590))*(1-POWER(1-INDEX(LapseRate,(DurationInforce+A590)),1/12))</f>
        <v>4.1138917246803087E-5</v>
      </c>
      <c r="E590" s="17" cm="1">
        <f t="array" ref="E590">INDEX(PolicyHoldersInforce,A590)*(1-POWER(1-INDEX(Qx,INDEX(Age,A590),Gender+1),1/12))</f>
        <v>4.6058675318027571E-6</v>
      </c>
      <c r="F590" s="18" cm="1">
        <f t="array" ref="F590">INDEX(Deaths,A590)*SumAssured</f>
        <v>2.3029337659013787</v>
      </c>
      <c r="G590" s="18" cm="1">
        <f t="array" ref="G590">INDEX(PolicyHoldersInforce,A590)*Premium</f>
        <v>0.21009759359435393</v>
      </c>
      <c r="H590" s="18" cm="1">
        <f t="array" ref="H590">INDEX(PolicyHoldersInforce,A590)*(Expense*(IF(A590=1,1,POWER(1+INDEX(Inflation,A590-1),(A590-1)/12))))</f>
        <v>0.25723607727645303</v>
      </c>
      <c r="I590" s="18" cm="1">
        <f t="array" ref="I590">INDEX(PremiumsReceived,A590)-INDEX(ExpensesPaid,A590)-INDEX(DeathBenefitsPaid,A590)</f>
        <v>-2.3500722495834778</v>
      </c>
      <c r="J590" s="18" cm="1">
        <f t="array" ref="J590">IF(A590=MaxT,INDEX(NetCF,A590),INDEX(NetCF,A590)+(INDEX(BEL,(A590+1))*(1/POWER(1+INDEX(Yield,A590),1/12))))</f>
        <v>-306.03192135066956</v>
      </c>
      <c r="K590" s="18"/>
    </row>
    <row r="591" spans="1:11" x14ac:dyDescent="0.2">
      <c r="A591" s="5">
        <v>590</v>
      </c>
      <c r="B591" s="16">
        <f t="shared" si="9"/>
        <v>71</v>
      </c>
      <c r="C591" s="17" cm="1">
        <f t="array" ref="C591">IF(A591=1,1,INDEX(PolicyHoldersInforce,(A591-1))-INDEX(Deaths,(A591-1))-INDEX(Lapses,(A591-1)))</f>
        <v>4.6649635917764146E-3</v>
      </c>
      <c r="D591" s="17" cm="1">
        <f t="array" ref="D591">(INDEX(PolicyHoldersInforce,A591)-INDEX(Deaths,A591))*(1-POWER(1-INDEX(LapseRate,(DurationInforce+A591)),1/12))</f>
        <v>4.0739425118433183E-5</v>
      </c>
      <c r="E591" s="17" cm="1">
        <f t="array" ref="E591">INDEX(PolicyHoldersInforce,A591)*(1-POWER(1-INDEX(Qx,INDEX(Age,A591),Gender+1),1/12))</f>
        <v>4.5611408363423247E-6</v>
      </c>
      <c r="F591" s="18" cm="1">
        <f t="array" ref="F591">INDEX(Deaths,A591)*SumAssured</f>
        <v>2.2805704181711626</v>
      </c>
      <c r="G591" s="18" cm="1">
        <f t="array" ref="G591">INDEX(PolicyHoldersInforce,A591)*Premium</f>
        <v>0.20805737619322809</v>
      </c>
      <c r="H591" s="18" cm="1">
        <f t="array" ref="H591">INDEX(PolicyHoldersInforce,A591)*(Expense*(IF(A591=1,1,POWER(1+INDEX(Inflation,A591-1),(A591-1)/12))))</f>
        <v>0.25577594168975371</v>
      </c>
      <c r="I591" s="18" cm="1">
        <f t="array" ref="I591">INDEX(PremiumsReceived,A591)-INDEX(ExpensesPaid,A591)-INDEX(DeathBenefitsPaid,A591)</f>
        <v>-2.3282889836676883</v>
      </c>
      <c r="J591" s="18" cm="1">
        <f t="array" ref="J591">IF(A591=MaxT,INDEX(NetCF,A591),INDEX(NetCF,A591)+(INDEX(BEL,(A591+1))*(1/POWER(1+INDEX(Yield,A591),1/12))))</f>
        <v>-305.16003585736246</v>
      </c>
      <c r="K591" s="18"/>
    </row>
    <row r="592" spans="1:11" x14ac:dyDescent="0.2">
      <c r="A592" s="5">
        <v>591</v>
      </c>
      <c r="B592" s="16">
        <f t="shared" si="9"/>
        <v>71</v>
      </c>
      <c r="C592" s="17" cm="1">
        <f t="array" ref="C592">IF(A592=1,1,INDEX(PolicyHoldersInforce,(A592-1))-INDEX(Deaths,(A592-1))-INDEX(Lapses,(A592-1)))</f>
        <v>4.6196630258216386E-3</v>
      </c>
      <c r="D592" s="17" cm="1">
        <f t="array" ref="D592">(INDEX(PolicyHoldersInforce,A592)-INDEX(Deaths,A592))*(1-POWER(1-INDEX(LapseRate,(DurationInforce+A592)),1/12))</f>
        <v>4.0343812381435495E-5</v>
      </c>
      <c r="E592" s="17" cm="1">
        <f t="array" ref="E592">INDEX(PolicyHoldersInforce,A592)*(1-POWER(1-INDEX(Qx,INDEX(Age,A592),Gender+1),1/12))</f>
        <v>4.5168484732357848E-6</v>
      </c>
      <c r="F592" s="18" cm="1">
        <f t="array" ref="F592">INDEX(Deaths,A592)*SumAssured</f>
        <v>2.2584242366178926</v>
      </c>
      <c r="G592" s="18" cm="1">
        <f t="array" ref="G592">INDEX(PolicyHoldersInforce,A592)*Premium</f>
        <v>0.20603697095164508</v>
      </c>
      <c r="H592" s="18" cm="1">
        <f t="array" ref="H592">INDEX(PolicyHoldersInforce,A592)*(Expense*(IF(A592=1,1,POWER(1+INDEX(Inflation,A592-1),(A592-1)/12))))</f>
        <v>0.25432409419372187</v>
      </c>
      <c r="I592" s="18" cm="1">
        <f t="array" ref="I592">INDEX(PremiumsReceived,A592)-INDEX(ExpensesPaid,A592)-INDEX(DeathBenefitsPaid,A592)</f>
        <v>-2.3067113598599693</v>
      </c>
      <c r="J592" s="18" cm="1">
        <f t="array" ref="J592">IF(A592=MaxT,INDEX(NetCF,A592),INDEX(NetCF,A592)+(INDEX(BEL,(A592+1))*(1/POWER(1+INDEX(Yield,A592),1/12))))</f>
        <v>-304.30579571439364</v>
      </c>
      <c r="K592" s="18"/>
    </row>
    <row r="593" spans="1:11" x14ac:dyDescent="0.2">
      <c r="A593" s="5">
        <v>592</v>
      </c>
      <c r="B593" s="16">
        <f t="shared" si="9"/>
        <v>71</v>
      </c>
      <c r="C593" s="17" cm="1">
        <f t="array" ref="C593">IF(A593=1,1,INDEX(PolicyHoldersInforce,(A593-1))-INDEX(Deaths,(A593-1))-INDEX(Lapses,(A593-1)))</f>
        <v>4.5748023649669674E-3</v>
      </c>
      <c r="D593" s="17" cm="1">
        <f t="array" ref="D593">(INDEX(PolicyHoldersInforce,A593)-INDEX(Deaths,A593))*(1-POWER(1-INDEX(LapseRate,(DurationInforce+A593)),1/12))</f>
        <v>3.9952041363785098E-5</v>
      </c>
      <c r="E593" s="17" cm="1">
        <f t="array" ref="E593">INDEX(PolicyHoldersInforce,A593)*(1-POWER(1-INDEX(Qx,INDEX(Age,A593),Gender+1),1/12))</f>
        <v>4.4729862247650251E-6</v>
      </c>
      <c r="F593" s="18" cm="1">
        <f t="array" ref="F593">INDEX(Deaths,A593)*SumAssured</f>
        <v>2.2364931123825125</v>
      </c>
      <c r="G593" s="18" cm="1">
        <f t="array" ref="G593">INDEX(PolicyHoldersInforce,A593)*Premium</f>
        <v>0.20403618547752675</v>
      </c>
      <c r="H593" s="18" cm="1">
        <f t="array" ref="H593">INDEX(PolicyHoldersInforce,A593)*(Expense*(IF(A593=1,1,POWER(1+INDEX(Inflation,A593-1),(A593-1)/12))))</f>
        <v>0.25288048774310601</v>
      </c>
      <c r="I593" s="18" cm="1">
        <f t="array" ref="I593">INDEX(PremiumsReceived,A593)-INDEX(ExpensesPaid,A593)-INDEX(DeathBenefitsPaid,A593)</f>
        <v>-2.2853374146480916</v>
      </c>
      <c r="J593" s="18" cm="1">
        <f t="array" ref="J593">IF(A593=MaxT,INDEX(NetCF,A593),INDEX(NetCF,A593)+(INDEX(BEL,(A593+1))*(1/POWER(1+INDEX(Yield,A593),1/12))))</f>
        <v>-303.46908016831668</v>
      </c>
      <c r="K593" s="18"/>
    </row>
    <row r="594" spans="1:11" x14ac:dyDescent="0.2">
      <c r="A594" s="5">
        <v>593</v>
      </c>
      <c r="B594" s="16">
        <f t="shared" si="9"/>
        <v>71</v>
      </c>
      <c r="C594" s="17" cm="1">
        <f t="array" ref="C594">IF(A594=1,1,INDEX(PolicyHoldersInforce,(A594-1))-INDEX(Deaths,(A594-1))-INDEX(Lapses,(A594-1)))</f>
        <v>4.5303773373784172E-3</v>
      </c>
      <c r="D594" s="17" cm="1">
        <f t="array" ref="D594">(INDEX(PolicyHoldersInforce,A594)-INDEX(Deaths,A594))*(1-POWER(1-INDEX(LapseRate,(DurationInforce+A594)),1/12))</f>
        <v>3.956407475928286E-5</v>
      </c>
      <c r="E594" s="17" cm="1">
        <f t="array" ref="E594">INDEX(PolicyHoldersInforce,A594)*(1-POWER(1-INDEX(Qx,INDEX(Age,A594),Gender+1),1/12))</f>
        <v>4.4295499141693813E-6</v>
      </c>
      <c r="F594" s="18" cm="1">
        <f t="array" ref="F594">INDEX(Deaths,A594)*SumAssured</f>
        <v>2.2147749570846909</v>
      </c>
      <c r="G594" s="18" cm="1">
        <f t="array" ref="G594">INDEX(PolicyHoldersInforce,A594)*Premium</f>
        <v>0.20205482924707741</v>
      </c>
      <c r="H594" s="18" cm="1">
        <f t="array" ref="H594">INDEX(PolicyHoldersInforce,A594)*(Expense*(IF(A594=1,1,POWER(1+INDEX(Inflation,A594-1),(A594-1)/12))))</f>
        <v>0.25144507555969414</v>
      </c>
      <c r="I594" s="18" cm="1">
        <f t="array" ref="I594">INDEX(PremiumsReceived,A594)-INDEX(ExpensesPaid,A594)-INDEX(DeathBenefitsPaid,A594)</f>
        <v>-2.2641652033973076</v>
      </c>
      <c r="J594" s="18" cm="1">
        <f t="array" ref="J594">IF(A594=MaxT,INDEX(NetCF,A594),INDEX(NetCF,A594)+(INDEX(BEL,(A594+1))*(1/POWER(1+INDEX(Yield,A594),1/12))))</f>
        <v>-302.64976985098133</v>
      </c>
      <c r="K594" s="18"/>
    </row>
    <row r="595" spans="1:11" x14ac:dyDescent="0.2">
      <c r="A595" s="5">
        <v>594</v>
      </c>
      <c r="B595" s="16">
        <f t="shared" si="9"/>
        <v>71</v>
      </c>
      <c r="C595" s="17" cm="1">
        <f t="array" ref="C595">IF(A595=1,1,INDEX(PolicyHoldersInforce,(A595-1))-INDEX(Deaths,(A595-1))-INDEX(Lapses,(A595-1)))</f>
        <v>4.4863837127049654E-3</v>
      </c>
      <c r="D595" s="17" cm="1">
        <f t="array" ref="D595">(INDEX(PolicyHoldersInforce,A595)-INDEX(Deaths,A595))*(1-POWER(1-INDEX(LapseRate,(DurationInforce+A595)),1/12))</f>
        <v>3.9179875624002991E-5</v>
      </c>
      <c r="E595" s="17" cm="1">
        <f t="array" ref="E595">INDEX(PolicyHoldersInforce,A595)*(1-POWER(1-INDEX(Qx,INDEX(Age,A595),Gender+1),1/12))</f>
        <v>4.386535405247912E-6</v>
      </c>
      <c r="F595" s="18" cm="1">
        <f t="array" ref="F595">INDEX(Deaths,A595)*SumAssured</f>
        <v>2.193267702623956</v>
      </c>
      <c r="G595" s="18" cm="1">
        <f t="array" ref="G595">INDEX(PolicyHoldersInforce,A595)*Premium</f>
        <v>0.20009271358664146</v>
      </c>
      <c r="H595" s="18" cm="1">
        <f t="array" ref="H595">INDEX(PolicyHoldersInforce,A595)*(Expense*(IF(A595=1,1,POWER(1+INDEX(Inflation,A595-1),(A595-1)/12))))</f>
        <v>0.25001781113079935</v>
      </c>
      <c r="I595" s="18" cm="1">
        <f t="array" ref="I595">INDEX(PremiumsReceived,A595)-INDEX(ExpensesPaid,A595)-INDEX(DeathBenefitsPaid,A595)</f>
        <v>-2.2431928001681141</v>
      </c>
      <c r="J595" s="18" cm="1">
        <f t="array" ref="J595">IF(A595=MaxT,INDEX(NetCF,A595),INDEX(NetCF,A595)+(INDEX(BEL,(A595+1))*(1/POWER(1+INDEX(Yield,A595),1/12))))</f>
        <v>-301.84774676730729</v>
      </c>
      <c r="K595" s="18"/>
    </row>
    <row r="596" spans="1:11" x14ac:dyDescent="0.2">
      <c r="A596" s="5">
        <v>595</v>
      </c>
      <c r="B596" s="16">
        <f t="shared" si="9"/>
        <v>71</v>
      </c>
      <c r="C596" s="17" cm="1">
        <f t="array" ref="C596">IF(A596=1,1,INDEX(PolicyHoldersInforce,(A596-1))-INDEX(Deaths,(A596-1))-INDEX(Lapses,(A596-1)))</f>
        <v>4.4428173016757139E-3</v>
      </c>
      <c r="D596" s="17" cm="1">
        <f t="array" ref="D596">(INDEX(PolicyHoldersInforce,A596)-INDEX(Deaths,A596))*(1-POWER(1-INDEX(LapseRate,(DurationInforce+A596)),1/12))</f>
        <v>3.8799407372775072E-5</v>
      </c>
      <c r="E596" s="17" cm="1">
        <f t="array" ref="E596">INDEX(PolicyHoldersInforce,A596)*(1-POWER(1-INDEX(Qx,INDEX(Age,A596),Gender+1),1/12))</f>
        <v>4.3439386019655258E-6</v>
      </c>
      <c r="F596" s="18" cm="1">
        <f t="array" ref="F596">INDEX(Deaths,A596)*SumAssured</f>
        <v>2.171969300982763</v>
      </c>
      <c r="G596" s="18" cm="1">
        <f t="array" ref="G596">INDEX(PolicyHoldersInforce,A596)*Premium</f>
        <v>0.19814965165473686</v>
      </c>
      <c r="H596" s="18" cm="1">
        <f t="array" ref="H596">INDEX(PolicyHoldersInforce,A596)*(Expense*(IF(A596=1,1,POWER(1+INDEX(Inflation,A596-1),(A596-1)/12))))</f>
        <v>0.24859864820775215</v>
      </c>
      <c r="I596" s="18" cm="1">
        <f t="array" ref="I596">INDEX(PremiumsReceived,A596)-INDEX(ExpensesPaid,A596)-INDEX(DeathBenefitsPaid,A596)</f>
        <v>-2.2224182975357785</v>
      </c>
      <c r="J596" s="18" cm="1">
        <f t="array" ref="J596">IF(A596=MaxT,INDEX(NetCF,A596),INDEX(NetCF,A596)+(INDEX(BEL,(A596+1))*(1/POWER(1+INDEX(Yield,A596),1/12))))</f>
        <v>-301.06289428318127</v>
      </c>
      <c r="K596" s="18"/>
    </row>
    <row r="597" spans="1:11" x14ac:dyDescent="0.2">
      <c r="A597" s="5">
        <v>596</v>
      </c>
      <c r="B597" s="16">
        <f t="shared" si="9"/>
        <v>71</v>
      </c>
      <c r="C597" s="17" cm="1">
        <f t="array" ref="C597">IF(A597=1,1,INDEX(PolicyHoldersInforce,(A597-1))-INDEX(Deaths,(A597-1))-INDEX(Lapses,(A597-1)))</f>
        <v>4.399673955700973E-3</v>
      </c>
      <c r="D597" s="17" cm="1">
        <f t="array" ref="D597">(INDEX(PolicyHoldersInforce,A597)-INDEX(Deaths,A597))*(1-POWER(1-INDEX(LapseRate,(DurationInforce+A597)),1/12))</f>
        <v>3.8422633775700275E-5</v>
      </c>
      <c r="E597" s="17" cm="1">
        <f t="array" ref="E597">INDEX(PolicyHoldersInforce,A597)*(1-POWER(1-INDEX(Qx,INDEX(Age,A597),Gender+1),1/12))</f>
        <v>4.3017554480629458E-6</v>
      </c>
      <c r="F597" s="18" cm="1">
        <f t="array" ref="F597">INDEX(Deaths,A597)*SumAssured</f>
        <v>2.1508777240314729</v>
      </c>
      <c r="G597" s="18" cm="1">
        <f t="array" ref="G597">INDEX(PolicyHoldersInforce,A597)*Premium</f>
        <v>0.19622545842426339</v>
      </c>
      <c r="H597" s="18" cm="1">
        <f t="array" ref="H597">INDEX(PolicyHoldersInforce,A597)*(Expense*(IF(A597=1,1,POWER(1+INDEX(Inflation,A597-1),(A597-1)/12))))</f>
        <v>0.24718754080440189</v>
      </c>
      <c r="I597" s="18" cm="1">
        <f t="array" ref="I597">INDEX(PremiumsReceived,A597)-INDEX(ExpensesPaid,A597)-INDEX(DeathBenefitsPaid,A597)</f>
        <v>-2.2018398064116114</v>
      </c>
      <c r="J597" s="18" cm="1">
        <f t="array" ref="J597">IF(A597=MaxT,INDEX(NetCF,A597),INDEX(NetCF,A597)+(INDEX(BEL,(A597+1))*(1/POWER(1+INDEX(Yield,A597),1/12))))</f>
        <v>-300.2950971134768</v>
      </c>
      <c r="K597" s="18"/>
    </row>
    <row r="598" spans="1:11" x14ac:dyDescent="0.2">
      <c r="A598" s="5">
        <v>597</v>
      </c>
      <c r="B598" s="16">
        <f t="shared" si="9"/>
        <v>71</v>
      </c>
      <c r="C598" s="17" cm="1">
        <f t="array" ref="C598">IF(A598=1,1,INDEX(PolicyHoldersInforce,(A598-1))-INDEX(Deaths,(A598-1))-INDEX(Lapses,(A598-1)))</f>
        <v>4.3569495664772103E-3</v>
      </c>
      <c r="D598" s="17" cm="1">
        <f t="array" ref="D598">(INDEX(PolicyHoldersInforce,A598)-INDEX(Deaths,A598))*(1-POWER(1-INDEX(LapseRate,(DurationInforce+A598)),1/12))</f>
        <v>3.8049518954701323E-5</v>
      </c>
      <c r="E598" s="17" cm="1">
        <f t="array" ref="E598">INDEX(PolicyHoldersInforce,A598)*(1-POWER(1-INDEX(Qx,INDEX(Age,A598),Gender+1),1/12))</f>
        <v>4.2599819266704492E-6</v>
      </c>
      <c r="F598" s="18" cm="1">
        <f t="array" ref="F598">INDEX(Deaths,A598)*SumAssured</f>
        <v>2.1299909633352248</v>
      </c>
      <c r="G598" s="18" cm="1">
        <f t="array" ref="G598">INDEX(PolicyHoldersInforce,A598)*Premium</f>
        <v>0.19431995066488358</v>
      </c>
      <c r="H598" s="18" cm="1">
        <f t="array" ref="H598">INDEX(PolicyHoldersInforce,A598)*(Expense*(IF(A598=1,1,POWER(1+INDEX(Inflation,A598-1),(A598-1)/12))))</f>
        <v>0.24578444319562667</v>
      </c>
      <c r="I598" s="18" cm="1">
        <f t="array" ref="I598">INDEX(PremiumsReceived,A598)-INDEX(ExpensesPaid,A598)-INDEX(DeathBenefitsPaid,A598)</f>
        <v>-2.1814554558659678</v>
      </c>
      <c r="J598" s="18" cm="1">
        <f t="array" ref="J598">IF(A598=MaxT,INDEX(NetCF,A598),INDEX(NetCF,A598)+(INDEX(BEL,(A598+1))*(1/POWER(1+INDEX(Yield,A598),1/12))))</f>
        <v>-299.54424131019516</v>
      </c>
      <c r="K598" s="18"/>
    </row>
    <row r="599" spans="1:11" x14ac:dyDescent="0.2">
      <c r="A599" s="5">
        <v>598</v>
      </c>
      <c r="B599" s="16">
        <f t="shared" si="9"/>
        <v>71</v>
      </c>
      <c r="C599" s="17" cm="1">
        <f t="array" ref="C599">IF(A599=1,1,INDEX(PolicyHoldersInforce,(A599-1))-INDEX(Deaths,(A599-1))-INDEX(Lapses,(A599-1)))</f>
        <v>4.3146400655958385E-3</v>
      </c>
      <c r="D599" s="17" cm="1">
        <f t="array" ref="D599">(INDEX(PolicyHoldersInforce,A599)-INDEX(Deaths,A599))*(1-POWER(1-INDEX(LapseRate,(DurationInforce+A599)),1/12))</f>
        <v>3.7680027380106081E-5</v>
      </c>
      <c r="E599" s="17" cm="1">
        <f t="array" ref="E599">INDEX(PolicyHoldersInforce,A599)*(1-POWER(1-INDEX(Qx,INDEX(Age,A599),Gender+1),1/12))</f>
        <v>4.2186140599253632E-6</v>
      </c>
      <c r="F599" s="18" cm="1">
        <f t="array" ref="F599">INDEX(Deaths,A599)*SumAssured</f>
        <v>2.1093070299626815</v>
      </c>
      <c r="G599" s="18" cm="1">
        <f t="array" ref="G599">INDEX(PolicyHoldersInforce,A599)*Premium</f>
        <v>0.19243294692557439</v>
      </c>
      <c r="H599" s="18" cm="1">
        <f t="array" ref="H599">INDEX(PolicyHoldersInforce,A599)*(Expense*(IF(A599=1,1,POWER(1+INDEX(Inflation,A599-1),(A599-1)/12))))</f>
        <v>0.24438930991585187</v>
      </c>
      <c r="I599" s="18" cm="1">
        <f t="array" ref="I599">INDEX(PremiumsReceived,A599)-INDEX(ExpensesPaid,A599)-INDEX(DeathBenefitsPaid,A599)</f>
        <v>-2.161263392952959</v>
      </c>
      <c r="J599" s="18" cm="1">
        <f t="array" ref="J599">IF(A599=MaxT,INDEX(NetCF,A599),INDEX(NetCF,A599)+(INDEX(BEL,(A599+1))*(1/POWER(1+INDEX(Yield,A599),1/12))))</f>
        <v>-298.81021425072646</v>
      </c>
      <c r="K599" s="18"/>
    </row>
    <row r="600" spans="1:11" x14ac:dyDescent="0.2">
      <c r="A600" s="5">
        <v>599</v>
      </c>
      <c r="B600" s="16">
        <f t="shared" si="9"/>
        <v>71</v>
      </c>
      <c r="C600" s="17" cm="1">
        <f t="array" ref="C600">IF(A600=1,1,INDEX(PolicyHoldersInforce,(A600-1))-INDEX(Deaths,(A600-1))-INDEX(Lapses,(A600-1)))</f>
        <v>4.2727414241558069E-3</v>
      </c>
      <c r="D600" s="17" cm="1">
        <f t="array" ref="D600">(INDEX(PolicyHoldersInforce,A600)-INDEX(Deaths,A600))*(1-POWER(1-INDEX(LapseRate,(DurationInforce+A600)),1/12))</f>
        <v>3.7314123867264247E-5</v>
      </c>
      <c r="E600" s="17" cm="1">
        <f t="array" ref="E600">INDEX(PolicyHoldersInforce,A600)*(1-POWER(1-INDEX(Qx,INDEX(Age,A600),Gender+1),1/12))</f>
        <v>4.1776479085932748E-6</v>
      </c>
      <c r="F600" s="18" cm="1">
        <f t="array" ref="F600">INDEX(Deaths,A600)*SumAssured</f>
        <v>2.0888239542966374</v>
      </c>
      <c r="G600" s="18" cm="1">
        <f t="array" ref="G600">INDEX(PolicyHoldersInforce,A600)*Premium</f>
        <v>0.19056426751734901</v>
      </c>
      <c r="H600" s="18" cm="1">
        <f t="array" ref="H600">INDEX(PolicyHoldersInforce,A600)*(Expense*(IF(A600=1,1,POWER(1+INDEX(Inflation,A600-1),(A600-1)/12))))</f>
        <v>0.24300209575757639</v>
      </c>
      <c r="I600" s="18" cm="1">
        <f t="array" ref="I600">INDEX(PremiumsReceived,A600)-INDEX(ExpensesPaid,A600)-INDEX(DeathBenefitsPaid,A600)</f>
        <v>-2.1412617825368647</v>
      </c>
      <c r="J600" s="18" cm="1">
        <f t="array" ref="J600">IF(A600=MaxT,INDEX(NetCF,A600),INDEX(NetCF,A600)+(INDEX(BEL,(A600+1))*(1/POWER(1+INDEX(Yield,A600),1/12))))</f>
        <v>-298.09290462622971</v>
      </c>
      <c r="K600" s="18"/>
    </row>
    <row r="601" spans="1:11" x14ac:dyDescent="0.2">
      <c r="A601" s="5">
        <v>600</v>
      </c>
      <c r="B601" s="16">
        <f t="shared" si="9"/>
        <v>72</v>
      </c>
      <c r="C601" s="17" cm="1">
        <f t="array" ref="C601">IF(A601=1,1,INDEX(PolicyHoldersInforce,(A601-1))-INDEX(Deaths,(A601-1))-INDEX(Lapses,(A601-1)))</f>
        <v>4.231249652379949E-3</v>
      </c>
      <c r="D601" s="17" cm="1">
        <f t="array" ref="D601">(INDEX(PolicyHoldersInforce,A601)-INDEX(Deaths,A601))*(1-POWER(1-INDEX(LapseRate,(DurationInforce+A601)),1/12))</f>
        <v>3.6947375600307892E-5</v>
      </c>
      <c r="E601" s="17" cm="1">
        <f t="array" ref="E601">INDEX(PolicyHoldersInforce,A601)*(1-POWER(1-INDEX(Qx,INDEX(Age,A601),Gender+1),1/12))</f>
        <v>4.6401873983616275E-6</v>
      </c>
      <c r="F601" s="18" cm="1">
        <f t="array" ref="F601">INDEX(Deaths,A601)*SumAssured</f>
        <v>2.3200936991808137</v>
      </c>
      <c r="G601" s="18" cm="1">
        <f t="array" ref="G601">INDEX(PolicyHoldersInforce,A601)*Premium</f>
        <v>0.18871373449614573</v>
      </c>
      <c r="H601" s="18" cm="1">
        <f t="array" ref="H601">INDEX(PolicyHoldersInforce,A601)*(Expense*(IF(A601=1,1,POWER(1+INDEX(Inflation,A601-1),(A601-1)/12))))</f>
        <v>0.24162275576990844</v>
      </c>
      <c r="I601" s="18" cm="1">
        <f t="array" ref="I601">INDEX(PremiumsReceived,A601)-INDEX(ExpensesPaid,A601)-INDEX(DeathBenefitsPaid,A601)</f>
        <v>-2.3730027204545765</v>
      </c>
      <c r="J601" s="18" cm="1">
        <f t="array" ref="J601">IF(A601=MaxT,INDEX(NetCF,A601),INDEX(NetCF,A601)+(INDEX(BEL,(A601+1))*(1/POWER(1+INDEX(Yield,A601),1/12))))</f>
        <v>-297.39220243013091</v>
      </c>
      <c r="K601" s="18"/>
    </row>
    <row r="602" spans="1:11" x14ac:dyDescent="0.2">
      <c r="A602" s="5">
        <v>601</v>
      </c>
      <c r="B602" s="16">
        <f t="shared" si="9"/>
        <v>72</v>
      </c>
      <c r="C602" s="17" cm="1">
        <f t="array" ref="C602">IF(A602=1,1,INDEX(PolicyHoldersInforce,(A602-1))-INDEX(Deaths,(A602-1))-INDEX(Lapses,(A602-1)))</f>
        <v>4.1896620893812795E-3</v>
      </c>
      <c r="D602" s="17" cm="1">
        <f t="array" ref="D602">(INDEX(PolicyHoldersInforce,A602)-INDEX(Deaths,A602))*(1-POWER(1-INDEX(LapseRate,(DurationInforce+A602)),1/12))</f>
        <v>3.6584231981601999E-5</v>
      </c>
      <c r="E602" s="17" cm="1">
        <f t="array" ref="E602">INDEX(PolicyHoldersInforce,A602)*(1-POWER(1-INDEX(Qx,INDEX(Age,A602),Gender+1),1/12))</f>
        <v>4.594580520581099E-6</v>
      </c>
      <c r="F602" s="18" cm="1">
        <f t="array" ref="F602">INDEX(Deaths,A602)*SumAssured</f>
        <v>2.2972902602905494</v>
      </c>
      <c r="G602" s="18" cm="1">
        <f t="array" ref="G602">INDEX(PolicyHoldersInforce,A602)*Premium</f>
        <v>0.18685892918640506</v>
      </c>
      <c r="H602" s="18" cm="1">
        <f t="array" ref="H602">INDEX(PolicyHoldersInforce,A602)*(Expense*(IF(A602=1,1,POWER(1+INDEX(Inflation,A602-1),(A602-1)/12))))</f>
        <v>0.2402226507307561</v>
      </c>
      <c r="I602" s="18" cm="1">
        <f t="array" ref="I602">INDEX(PremiumsReceived,A602)-INDEX(ExpensesPaid,A602)-INDEX(DeathBenefitsPaid,A602)</f>
        <v>-2.3506539818349004</v>
      </c>
      <c r="J602" s="18" cm="1">
        <f t="array" ref="J602">IF(A602=MaxT,INDEX(NetCF,A602),INDEX(NetCF,A602)+(INDEX(BEL,(A602+1))*(1/POWER(1+INDEX(Yield,A602),1/12))))</f>
        <v>-296.45522058201021</v>
      </c>
      <c r="K602" s="18"/>
    </row>
    <row r="603" spans="1:11" x14ac:dyDescent="0.2">
      <c r="A603" s="5">
        <v>602</v>
      </c>
      <c r="B603" s="16">
        <f t="shared" si="9"/>
        <v>72</v>
      </c>
      <c r="C603" s="17" cm="1">
        <f t="array" ref="C603">IF(A603=1,1,INDEX(PolicyHoldersInforce,(A603-1))-INDEX(Deaths,(A603-1))-INDEX(Lapses,(A603-1)))</f>
        <v>4.1484832768790957E-3</v>
      </c>
      <c r="D603" s="17" cm="1">
        <f t="array" ref="D603">(INDEX(PolicyHoldersInforce,A603)-INDEX(Deaths,A603))*(1-POWER(1-INDEX(LapseRate,(DurationInforce+A603)),1/12))</f>
        <v>3.6224657582242921E-5</v>
      </c>
      <c r="E603" s="17" cm="1">
        <f t="array" ref="E603">INDEX(PolicyHoldersInforce,A603)*(1-POWER(1-INDEX(Qx,INDEX(Age,A603),Gender+1),1/12))</f>
        <v>4.5494218978218262E-6</v>
      </c>
      <c r="F603" s="18" cm="1">
        <f t="array" ref="F603">INDEX(Deaths,A603)*SumAssured</f>
        <v>2.2747109489109132</v>
      </c>
      <c r="G603" s="18" cm="1">
        <f t="array" ref="G603">INDEX(PolicyHoldersInforce,A603)*Premium</f>
        <v>0.18502235414880769</v>
      </c>
      <c r="H603" s="18" cm="1">
        <f t="array" ref="H603">INDEX(PolicyHoldersInforce,A603)*(Expense*(IF(A603=1,1,POWER(1+INDEX(Inflation,A603-1),(A603-1)/12))))</f>
        <v>0.23883065872762377</v>
      </c>
      <c r="I603" s="18" cm="1">
        <f t="array" ref="I603">INDEX(PremiumsReceived,A603)-INDEX(ExpensesPaid,A603)-INDEX(DeathBenefitsPaid,A603)</f>
        <v>-2.3285192534897292</v>
      </c>
      <c r="J603" s="18" cm="1">
        <f t="array" ref="J603">IF(A603=MaxT,INDEX(NetCF,A603),INDEX(NetCF,A603)+(INDEX(BEL,(A603+1))*(1/POWER(1+INDEX(Yield,A603),1/12))))</f>
        <v>-295.53613544959995</v>
      </c>
      <c r="K603" s="18"/>
    </row>
    <row r="604" spans="1:11" x14ac:dyDescent="0.2">
      <c r="A604" s="5">
        <v>603</v>
      </c>
      <c r="B604" s="16">
        <f t="shared" si="9"/>
        <v>72</v>
      </c>
      <c r="C604" s="17" cm="1">
        <f t="array" ref="C604">IF(A604=1,1,INDEX(PolicyHoldersInforce,(A604-1))-INDEX(Deaths,(A604-1))-INDEX(Lapses,(A604-1)))</f>
        <v>4.1077091973990313E-3</v>
      </c>
      <c r="D604" s="17" cm="1">
        <f t="array" ref="D604">(INDEX(PolicyHoldersInforce,A604)-INDEX(Deaths,A604))*(1-POWER(1-INDEX(LapseRate,(DurationInforce+A604)),1/12))</f>
        <v>3.5868617321546084E-5</v>
      </c>
      <c r="E604" s="17" cm="1">
        <f t="array" ref="E604">INDEX(PolicyHoldersInforce,A604)*(1-POWER(1-INDEX(Qx,INDEX(Age,A604),Gender+1),1/12))</f>
        <v>4.5047071243324454E-6</v>
      </c>
      <c r="F604" s="18" cm="1">
        <f t="array" ref="F604">INDEX(Deaths,A604)*SumAssured</f>
        <v>2.2523535621662227</v>
      </c>
      <c r="G604" s="18" cm="1">
        <f t="array" ref="G604">INDEX(PolicyHoldersInforce,A604)*Premium</f>
        <v>0.1832038302039968</v>
      </c>
      <c r="H604" s="18" cm="1">
        <f t="array" ref="H604">INDEX(PolicyHoldersInforce,A604)*(Expense*(IF(A604=1,1,POWER(1+INDEX(Inflation,A604-1),(A604-1)/12))))</f>
        <v>0.23744673274878531</v>
      </c>
      <c r="I604" s="18" cm="1">
        <f t="array" ref="I604">INDEX(PremiumsReceived,A604)-INDEX(ExpensesPaid,A604)-INDEX(DeathBenefitsPaid,A604)</f>
        <v>-2.3065964647110113</v>
      </c>
      <c r="J604" s="18" cm="1">
        <f t="array" ref="J604">IF(A604=MaxT,INDEX(NetCF,A604),INDEX(NetCF,A604)+(INDEX(BEL,(A604+1))*(1/POWER(1+INDEX(Yield,A604),1/12))))</f>
        <v>-294.63481909408847</v>
      </c>
      <c r="K604" s="18"/>
    </row>
    <row r="605" spans="1:11" x14ac:dyDescent="0.2">
      <c r="A605" s="5">
        <v>604</v>
      </c>
      <c r="B605" s="16">
        <f t="shared" si="9"/>
        <v>72</v>
      </c>
      <c r="C605" s="17" cm="1">
        <f t="array" ref="C605">IF(A605=1,1,INDEX(PolicyHoldersInforce,(A605-1))-INDEX(Deaths,(A605-1))-INDEX(Lapses,(A605-1)))</f>
        <v>4.0673358729531525E-3</v>
      </c>
      <c r="D605" s="17" cm="1">
        <f t="array" ref="D605">(INDEX(PolicyHoldersInforce,A605)-INDEX(Deaths,A605))*(1-POWER(1-INDEX(LapseRate,(DurationInforce+A605)),1/12))</f>
        <v>3.5516076463623427E-5</v>
      </c>
      <c r="E605" s="17" cm="1">
        <f t="array" ref="E605">INDEX(PolicyHoldersInforce,A605)*(1-POWER(1-INDEX(Qx,INDEX(Age,A605),Gender+1),1/12))</f>
        <v>4.4604318376642719E-6</v>
      </c>
      <c r="F605" s="18" cm="1">
        <f t="array" ref="F605">INDEX(Deaths,A605)*SumAssured</f>
        <v>2.230215918832136</v>
      </c>
      <c r="G605" s="18" cm="1">
        <f t="array" ref="G605">INDEX(PolicyHoldersInforce,A605)*Premium</f>
        <v>0.18140317993371061</v>
      </c>
      <c r="H605" s="18" cm="1">
        <f t="array" ref="H605">INDEX(PolicyHoldersInforce,A605)*(Expense*(IF(A605=1,1,POWER(1+INDEX(Inflation,A605-1),(A605-1)/12))))</f>
        <v>0.23607082605492927</v>
      </c>
      <c r="I605" s="18" cm="1">
        <f t="array" ref="I605">INDEX(PremiumsReceived,A605)-INDEX(ExpensesPaid,A605)-INDEX(DeathBenefitsPaid,A605)</f>
        <v>-2.2848835649533545</v>
      </c>
      <c r="J605" s="18" cm="1">
        <f t="array" ref="J605">IF(A605=MaxT,INDEX(NetCF,A605),INDEX(NetCF,A605)+(INDEX(BEL,(A605+1))*(1/POWER(1+INDEX(Yield,A605),1/12))))</f>
        <v>-293.75114503470286</v>
      </c>
      <c r="K605" s="18"/>
    </row>
    <row r="606" spans="1:11" x14ac:dyDescent="0.2">
      <c r="A606" s="5">
        <v>605</v>
      </c>
      <c r="B606" s="16">
        <f t="shared" si="9"/>
        <v>72</v>
      </c>
      <c r="C606" s="17" cm="1">
        <f t="array" ref="C606">IF(A606=1,1,INDEX(PolicyHoldersInforce,(A606-1))-INDEX(Deaths,(A606-1))-INDEX(Lapses,(A606-1)))</f>
        <v>4.0273593646518646E-3</v>
      </c>
      <c r="D606" s="17" cm="1">
        <f t="array" ref="D606">(INDEX(PolicyHoldersInforce,A606)-INDEX(Deaths,A606))*(1-POWER(1-INDEX(LapseRate,(DurationInforce+A606)),1/12))</f>
        <v>3.5167000613994529E-5</v>
      </c>
      <c r="E606" s="17" cm="1">
        <f t="array" ref="E606">INDEX(PolicyHoldersInforce,A606)*(1-POWER(1-INDEX(Qx,INDEX(Age,A606),Gender+1),1/12))</f>
        <v>4.416591718245698E-6</v>
      </c>
      <c r="F606" s="18" cm="1">
        <f t="array" ref="F606">INDEX(Deaths,A606)*SumAssured</f>
        <v>2.208295859122849</v>
      </c>
      <c r="G606" s="18" cm="1">
        <f t="array" ref="G606">INDEX(PolicyHoldersInforce,A606)*Premium</f>
        <v>0.17962022766347316</v>
      </c>
      <c r="H606" s="18" cm="1">
        <f t="array" ref="H606">INDEX(PolicyHoldersInforce,A606)*(Expense*(IF(A606=1,1,POWER(1+INDEX(Inflation,A606-1),(A606-1)/12))))</f>
        <v>0.23470289217757948</v>
      </c>
      <c r="I606" s="18" cm="1">
        <f t="array" ref="I606">INDEX(PremiumsReceived,A606)-INDEX(ExpensesPaid,A606)-INDEX(DeathBenefitsPaid,A606)</f>
        <v>-2.2633785236369555</v>
      </c>
      <c r="J606" s="18" cm="1">
        <f t="array" ref="J606">IF(A606=MaxT,INDEX(NetCF,A606),INDEX(NetCF,A606)+(INDEX(BEL,(A606+1))*(1/POWER(1+INDEX(Yield,A606),1/12))))</f>
        <v>-292.88498823554499</v>
      </c>
      <c r="K606" s="18"/>
    </row>
    <row r="607" spans="1:11" x14ac:dyDescent="0.2">
      <c r="A607" s="5">
        <v>606</v>
      </c>
      <c r="B607" s="16">
        <f t="shared" si="9"/>
        <v>72</v>
      </c>
      <c r="C607" s="17" cm="1">
        <f t="array" ref="C607">IF(A607=1,1,INDEX(PolicyHoldersInforce,(A607-1))-INDEX(Deaths,(A607-1))-INDEX(Lapses,(A607-1)))</f>
        <v>3.9877757723196247E-3</v>
      </c>
      <c r="D607" s="17" cm="1">
        <f t="array" ref="D607">(INDEX(PolicyHoldersInforce,A607)-INDEX(Deaths,A607))*(1-POWER(1-INDEX(LapseRate,(DurationInforce+A607)),1/12))</f>
        <v>3.4821355716231025E-5</v>
      </c>
      <c r="E607" s="17" cm="1">
        <f t="array" ref="E607">INDEX(PolicyHoldersInforce,A607)*(1-POWER(1-INDEX(Qx,INDEX(Age,A607),Gender+1),1/12))</f>
        <v>4.3731824889607682E-6</v>
      </c>
      <c r="F607" s="18" cm="1">
        <f t="array" ref="F607">INDEX(Deaths,A607)*SumAssured</f>
        <v>2.1865912444803839</v>
      </c>
      <c r="G607" s="18" cm="1">
        <f t="array" ref="G607">INDEX(PolicyHoldersInforce,A607)*Premium</f>
        <v>0.17785479944545526</v>
      </c>
      <c r="H607" s="18" cm="1">
        <f t="array" ref="H607">INDEX(PolicyHoldersInforce,A607)*(Expense*(IF(A607=1,1,POWER(1+INDEX(Inflation,A607-1),(A607-1)/12))))</f>
        <v>0.23334288491752528</v>
      </c>
      <c r="I607" s="18" cm="1">
        <f t="array" ref="I607">INDEX(PremiumsReceived,A607)-INDEX(ExpensesPaid,A607)-INDEX(DeathBenefitsPaid,A607)</f>
        <v>-2.2420793299524537</v>
      </c>
      <c r="J607" s="18" cm="1">
        <f t="array" ref="J607">IF(A607=MaxT,INDEX(NetCF,A607),INDEX(NetCF,A607)+(INDEX(BEL,(A607+1))*(1/POWER(1+INDEX(Yield,A607),1/12))))</f>
        <v>-292.03622509256212</v>
      </c>
      <c r="K607" s="18"/>
    </row>
    <row r="608" spans="1:11" x14ac:dyDescent="0.2">
      <c r="A608" s="5">
        <v>607</v>
      </c>
      <c r="B608" s="16">
        <f t="shared" si="9"/>
        <v>72</v>
      </c>
      <c r="C608" s="17" cm="1">
        <f t="array" ref="C608">IF(A608=1,1,INDEX(PolicyHoldersInforce,(A608-1))-INDEX(Deaths,(A608-1))-INDEX(Lapses,(A608-1)))</f>
        <v>3.9485812341144332E-3</v>
      </c>
      <c r="D608" s="17" cm="1">
        <f t="array" ref="D608">(INDEX(PolicyHoldersInforce,A608)-INDEX(Deaths,A608))*(1-POWER(1-INDEX(LapseRate,(DurationInforce+A608)),1/12))</f>
        <v>3.4479108048633984E-5</v>
      </c>
      <c r="E608" s="17" cm="1">
        <f t="array" ref="E608">INDEX(PolicyHoldersInforce,A608)*(1-POWER(1-INDEX(Qx,INDEX(Age,A608),Gender+1),1/12))</f>
        <v>4.3301999147318906E-6</v>
      </c>
      <c r="F608" s="18" cm="1">
        <f t="array" ref="F608">INDEX(Deaths,A608)*SumAssured</f>
        <v>2.1650999573659453</v>
      </c>
      <c r="G608" s="18" cm="1">
        <f t="array" ref="G608">INDEX(PolicyHoldersInforce,A608)*Premium</f>
        <v>0.17610672304150374</v>
      </c>
      <c r="H608" s="18" cm="1">
        <f t="array" ref="H608">INDEX(PolicyHoldersInforce,A608)*(Expense*(IF(A608=1,1,POWER(1+INDEX(Inflation,A608-1),(A608-1)/12))))</f>
        <v>0.23199075834326174</v>
      </c>
      <c r="I608" s="18" cm="1">
        <f t="array" ref="I608">INDEX(PremiumsReceived,A608)-INDEX(ExpensesPaid,A608)-INDEX(DeathBenefitsPaid,A608)</f>
        <v>-2.2209839926677031</v>
      </c>
      <c r="J608" s="18" cm="1">
        <f t="array" ref="J608">IF(A608=MaxT,INDEX(NetCF,A608),INDEX(NetCF,A608)+(INDEX(BEL,(A608+1))*(1/POWER(1+INDEX(Yield,A608),1/12))))</f>
        <v>-291.20473342064957</v>
      </c>
      <c r="K608" s="18"/>
    </row>
    <row r="609" spans="1:11" x14ac:dyDescent="0.2">
      <c r="A609" s="5">
        <v>608</v>
      </c>
      <c r="B609" s="16">
        <f t="shared" si="9"/>
        <v>72</v>
      </c>
      <c r="C609" s="17" cm="1">
        <f t="array" ref="C609">IF(A609=1,1,INDEX(PolicyHoldersInforce,(A609-1))-INDEX(Deaths,(A609-1))-INDEX(Lapses,(A609-1)))</f>
        <v>3.9097719261510675E-3</v>
      </c>
      <c r="D609" s="17" cm="1">
        <f t="array" ref="D609">(INDEX(PolicyHoldersInforce,A609)-INDEX(Deaths,A609))*(1-POWER(1-INDEX(LapseRate,(DurationInforce+A609)),1/12))</f>
        <v>3.4140224220943985E-5</v>
      </c>
      <c r="E609" s="17" cm="1">
        <f t="array" ref="E609">INDEX(PolicyHoldersInforce,A609)*(1-POWER(1-INDEX(Qx,INDEX(Age,A609),Gender+1),1/12))</f>
        <v>4.287639802106663E-6</v>
      </c>
      <c r="F609" s="18" cm="1">
        <f t="array" ref="F609">INDEX(Deaths,A609)*SumAssured</f>
        <v>2.1438199010533316</v>
      </c>
      <c r="G609" s="18" cm="1">
        <f t="array" ref="G609">INDEX(PolicyHoldersInforce,A609)*Premium</f>
        <v>0.17437582790633763</v>
      </c>
      <c r="H609" s="18" cm="1">
        <f t="array" ref="H609">INDEX(PolicyHoldersInforce,A609)*(Expense*(IF(A609=1,1,POWER(1+INDEX(Inflation,A609-1),(A609-1)/12))))</f>
        <v>0.23064646678943812</v>
      </c>
      <c r="I609" s="18" cm="1">
        <f t="array" ref="I609">INDEX(PremiumsReceived,A609)-INDEX(ExpensesPaid,A609)-INDEX(DeathBenefitsPaid,A609)</f>
        <v>-2.2000905399364323</v>
      </c>
      <c r="J609" s="18" cm="1">
        <f t="array" ref="J609">IF(A609=MaxT,INDEX(NetCF,A609),INDEX(NetCF,A609)+(INDEX(BEL,(A609+1))*(1/POWER(1+INDEX(Yield,A609),1/12))))</f>
        <v>-290.39039244088502</v>
      </c>
      <c r="K609" s="18"/>
    </row>
    <row r="610" spans="1:11" x14ac:dyDescent="0.2">
      <c r="A610" s="5">
        <v>609</v>
      </c>
      <c r="B610" s="16">
        <f t="shared" si="9"/>
        <v>72</v>
      </c>
      <c r="C610" s="17" cm="1">
        <f t="array" ref="C610">IF(A610=1,1,INDEX(PolicyHoldersInforce,(A610-1))-INDEX(Deaths,(A610-1))-INDEX(Lapses,(A610-1)))</f>
        <v>3.8713440621280168E-3</v>
      </c>
      <c r="D610" s="17" cm="1">
        <f t="array" ref="D610">(INDEX(PolicyHoldersInforce,A610)-INDEX(Deaths,A610))*(1-POWER(1-INDEX(LapseRate,(DurationInforce+A610)),1/12))</f>
        <v>3.3804671171083497E-5</v>
      </c>
      <c r="E610" s="17" cm="1">
        <f t="array" ref="E610">INDEX(PolicyHoldersInforce,A610)*(1-POWER(1-INDEX(Qx,INDEX(Age,A610),Gender+1),1/12))</f>
        <v>4.245497998848749E-6</v>
      </c>
      <c r="F610" s="18" cm="1">
        <f t="array" ref="F610">INDEX(Deaths,A610)*SumAssured</f>
        <v>2.1227489994243744</v>
      </c>
      <c r="G610" s="18" cm="1">
        <f t="array" ref="G610">INDEX(PolicyHoldersInforce,A610)*Premium</f>
        <v>0.17266194517090955</v>
      </c>
      <c r="H610" s="18" cm="1">
        <f t="array" ref="H610">INDEX(PolicyHoldersInforce,A610)*(Expense*(IF(A610=1,1,POWER(1+INDEX(Inflation,A610-1),(A610-1)/12))))</f>
        <v>0.22930996485531555</v>
      </c>
      <c r="I610" s="18" cm="1">
        <f t="array" ref="I610">INDEX(PremiumsReceived,A610)-INDEX(ExpensesPaid,A610)-INDEX(DeathBenefitsPaid,A610)</f>
        <v>-2.1793970191087806</v>
      </c>
      <c r="J610" s="18" cm="1">
        <f t="array" ref="J610">IF(A610=MaxT,INDEX(NetCF,A610),INDEX(NetCF,A610)+(INDEX(BEL,(A610+1))*(1/POWER(1+INDEX(Yield,A610),1/12))))</f>
        <v>-289.59308276789295</v>
      </c>
      <c r="K610" s="18"/>
    </row>
    <row r="611" spans="1:11" x14ac:dyDescent="0.2">
      <c r="A611" s="5">
        <v>610</v>
      </c>
      <c r="B611" s="16">
        <f t="shared" si="9"/>
        <v>72</v>
      </c>
      <c r="C611" s="17" cm="1">
        <f t="array" ref="C611">IF(A611=1,1,INDEX(PolicyHoldersInforce,(A611-1))-INDEX(Deaths,(A611-1))-INDEX(Lapses,(A611-1)))</f>
        <v>3.8332938929580844E-3</v>
      </c>
      <c r="D611" s="17" cm="1">
        <f t="array" ref="D611">(INDEX(PolicyHoldersInforce,A611)-INDEX(Deaths,A611))*(1-POWER(1-INDEX(LapseRate,(DurationInforce+A611)),1/12))</f>
        <v>3.3472416161931299E-5</v>
      </c>
      <c r="E611" s="17" cm="1">
        <f t="array" ref="E611">INDEX(PolicyHoldersInforce,A611)*(1-POWER(1-INDEX(Qx,INDEX(Age,A611),Gender+1),1/12))</f>
        <v>4.2037703935327777E-6</v>
      </c>
      <c r="F611" s="18" cm="1">
        <f t="array" ref="F611">INDEX(Deaths,A611)*SumAssured</f>
        <v>2.1018851967663887</v>
      </c>
      <c r="G611" s="18" cm="1">
        <f t="array" ref="G611">INDEX(PolicyHoldersInforce,A611)*Premium</f>
        <v>0.17096490762593056</v>
      </c>
      <c r="H611" s="18" cm="1">
        <f t="array" ref="H611">INDEX(PolicyHoldersInforce,A611)*(Expense*(IF(A611=1,1,POWER(1+INDEX(Inflation,A611-1),(A611-1)/12))))</f>
        <v>0.22798120740323427</v>
      </c>
      <c r="I611" s="18" cm="1">
        <f t="array" ref="I611">INDEX(PremiumsReceived,A611)-INDEX(ExpensesPaid,A611)-INDEX(DeathBenefitsPaid,A611)</f>
        <v>-2.1589014965436926</v>
      </c>
      <c r="J611" s="18" cm="1">
        <f t="array" ref="J611">IF(A611=MaxT,INDEX(NetCF,A611),INDEX(NetCF,A611)+(INDEX(BEL,(A611+1))*(1/POWER(1+INDEX(Yield,A611),1/12))))</f>
        <v>-288.81268639733804</v>
      </c>
      <c r="K611" s="18"/>
    </row>
    <row r="612" spans="1:11" x14ac:dyDescent="0.2">
      <c r="A612" s="5">
        <v>611</v>
      </c>
      <c r="B612" s="16">
        <f t="shared" si="9"/>
        <v>72</v>
      </c>
      <c r="C612" s="17" cm="1">
        <f t="array" ref="C612">IF(A612=1,1,INDEX(PolicyHoldersInforce,(A612-1))-INDEX(Deaths,(A612-1))-INDEX(Lapses,(A612-1)))</f>
        <v>3.7956177064026203E-3</v>
      </c>
      <c r="D612" s="17" cm="1">
        <f t="array" ref="D612">(INDEX(PolicyHoldersInforce,A612)-INDEX(Deaths,A612))*(1-POWER(1-INDEX(LapseRate,(DurationInforce+A612)),1/12))</f>
        <v>3.3143426778128562E-5</v>
      </c>
      <c r="E612" s="17" cm="1">
        <f t="array" ref="E612">INDEX(PolicyHoldersInforce,A612)*(1-POWER(1-INDEX(Qx,INDEX(Age,A612),Gender+1),1/12))</f>
        <v>4.1624529151432315E-6</v>
      </c>
      <c r="F612" s="18" cm="1">
        <f t="array" ref="F612">INDEX(Deaths,A612)*SumAssured</f>
        <v>2.0812264575716157</v>
      </c>
      <c r="G612" s="18" cm="1">
        <f t="array" ref="G612">INDEX(PolicyHoldersInforce,A612)*Premium</f>
        <v>0.16928454970555687</v>
      </c>
      <c r="H612" s="18" cm="1">
        <f t="array" ref="H612">INDEX(PolicyHoldersInforce,A612)*(Expense*(IF(A612=1,1,POWER(1+INDEX(Inflation,A612-1),(A612-1)/12))))</f>
        <v>0.22666014955708841</v>
      </c>
      <c r="I612" s="18" cm="1">
        <f t="array" ref="I612">INDEX(PremiumsReceived,A612)-INDEX(ExpensesPaid,A612)-INDEX(DeathBenefitsPaid,A612)</f>
        <v>-2.1386020574231472</v>
      </c>
      <c r="J612" s="18" cm="1">
        <f t="array" ref="J612">IF(A612=MaxT,INDEX(NetCF,A612),INDEX(NetCF,A612)+(INDEX(BEL,(A612+1))*(1/POWER(1+INDEX(Yield,A612),1/12))))</f>
        <v>-288.04908669354592</v>
      </c>
      <c r="K612" s="18"/>
    </row>
    <row r="613" spans="1:11" x14ac:dyDescent="0.2">
      <c r="A613" s="5">
        <v>612</v>
      </c>
      <c r="B613" s="16">
        <f t="shared" si="9"/>
        <v>73</v>
      </c>
      <c r="C613" s="17" cm="1">
        <f t="array" ref="C613">IF(A613=1,1,INDEX(PolicyHoldersInforce,(A613-1))-INDEX(Deaths,(A613-1))-INDEX(Lapses,(A613-1)))</f>
        <v>3.7583118267093484E-3</v>
      </c>
      <c r="D613" s="17" cm="1">
        <f t="array" ref="D613">(INDEX(PolicyHoldersInforce,A613)-INDEX(Deaths,A613))*(1-POWER(1-INDEX(LapseRate,(DurationInforce+A613)),1/12))</f>
        <v>3.2813280701342154E-5</v>
      </c>
      <c r="E613" s="17" cm="1">
        <f t="array" ref="E613">INDEX(PolicyHoldersInforce,A613)*(1-POWER(1-INDEX(Qx,INDEX(Age,A613),Gender+1),1/12))</f>
        <v>4.623762644666687E-6</v>
      </c>
      <c r="F613" s="18" cm="1">
        <f t="array" ref="F613">INDEX(Deaths,A613)*SumAssured</f>
        <v>2.3118813223333436</v>
      </c>
      <c r="G613" s="18" cm="1">
        <f t="array" ref="G613">INDEX(PolicyHoldersInforce,A613)*Premium</f>
        <v>0.16762070747123695</v>
      </c>
      <c r="H613" s="18" cm="1">
        <f t="array" ref="H613">INDEX(PolicyHoldersInforce,A613)*(Expense*(IF(A613=1,1,POWER(1+INDEX(Inflation,A613-1),(A613-1)/12))))</f>
        <v>0.22534674670081095</v>
      </c>
      <c r="I613" s="18" cm="1">
        <f t="array" ref="I613">INDEX(PremiumsReceived,A613)-INDEX(ExpensesPaid,A613)-INDEX(DeathBenefitsPaid,A613)</f>
        <v>-2.3696073615629176</v>
      </c>
      <c r="J613" s="18" cm="1">
        <f t="array" ref="J613">IF(A613=MaxT,INDEX(NetCF,A613),INDEX(NetCF,A613)+(INDEX(BEL,(A613+1))*(1/POWER(1+INDEX(Yield,A613),1/12))))</f>
        <v>-287.30216837725084</v>
      </c>
      <c r="K613" s="18"/>
    </row>
    <row r="614" spans="1:11" x14ac:dyDescent="0.2">
      <c r="A614" s="5">
        <v>613</v>
      </c>
      <c r="B614" s="16">
        <f t="shared" si="9"/>
        <v>73</v>
      </c>
      <c r="C614" s="17" cm="1">
        <f t="array" ref="C614">IF(A614=1,1,INDEX(PolicyHoldersInforce,(A614-1))-INDEX(Deaths,(A614-1))-INDEX(Lapses,(A614-1)))</f>
        <v>3.7208747833633398E-3</v>
      </c>
      <c r="D614" s="17" cm="1">
        <f t="array" ref="D614">(INDEX(PolicyHoldersInforce,A614)-INDEX(Deaths,A614))*(1-POWER(1-INDEX(LapseRate,(DurationInforce+A614)),1/12))</f>
        <v>3.2486423253481986E-5</v>
      </c>
      <c r="E614" s="17" cm="1">
        <f t="array" ref="E614">INDEX(PolicyHoldersInforce,A614)*(1-POWER(1-INDEX(Qx,INDEX(Age,A614),Gender+1),1/12))</f>
        <v>4.5777047307597397E-6</v>
      </c>
      <c r="F614" s="18" cm="1">
        <f t="array" ref="F614">INDEX(Deaths,A614)*SumAssured</f>
        <v>2.2888523653798698</v>
      </c>
      <c r="G614" s="18" cm="1">
        <f t="array" ref="G614">INDEX(PolicyHoldersInforce,A614)*Premium</f>
        <v>0.16595101533800496</v>
      </c>
      <c r="H614" s="18" cm="1">
        <f t="array" ref="H614">INDEX(PolicyHoldersInforce,A614)*(Expense*(IF(A614=1,1,POWER(1+INDEX(Inflation,A614-1),(A614-1)/12))))</f>
        <v>0.22401098314117451</v>
      </c>
      <c r="I614" s="18" cm="1">
        <f t="array" ref="I614">INDEX(PremiumsReceived,A614)-INDEX(ExpensesPaid,A614)-INDEX(DeathBenefitsPaid,A614)</f>
        <v>-2.3469123331830395</v>
      </c>
      <c r="J614" s="18" cm="1">
        <f t="array" ref="J614">IF(A614=MaxT,INDEX(NetCF,A614),INDEX(NetCF,A614)+(INDEX(BEL,(A614+1))*(1/POWER(1+INDEX(Yield,A614),1/12))))</f>
        <v>-286.31948466414445</v>
      </c>
      <c r="K614" s="18"/>
    </row>
    <row r="615" spans="1:11" x14ac:dyDescent="0.2">
      <c r="A615" s="5">
        <v>614</v>
      </c>
      <c r="B615" s="16">
        <f t="shared" si="9"/>
        <v>73</v>
      </c>
      <c r="C615" s="17" cm="1">
        <f t="array" ref="C615">IF(A615=1,1,INDEX(PolicyHoldersInforce,(A615-1))-INDEX(Deaths,(A615-1))-INDEX(Lapses,(A615-1)))</f>
        <v>3.6838106553790978E-3</v>
      </c>
      <c r="D615" s="17" cm="1">
        <f t="array" ref="D615">(INDEX(PolicyHoldersInforce,A615)-INDEX(Deaths,A615))*(1-POWER(1-INDEX(LapseRate,(DurationInforce+A615)),1/12))</f>
        <v>3.2162821676078477E-5</v>
      </c>
      <c r="E615" s="17" cm="1">
        <f t="array" ref="E615">INDEX(PolicyHoldersInforce,A615)*(1-POWER(1-INDEX(Qx,INDEX(Age,A615),Gender+1),1/12))</f>
        <v>4.53210560585138E-6</v>
      </c>
      <c r="F615" s="18" cm="1">
        <f t="array" ref="F615">INDEX(Deaths,A615)*SumAssured</f>
        <v>2.2660528029256901</v>
      </c>
      <c r="G615" s="18" cm="1">
        <f t="array" ref="G615">INDEX(PolicyHoldersInforce,A615)*Premium</f>
        <v>0.16429795522990776</v>
      </c>
      <c r="H615" s="18" cm="1">
        <f t="array" ref="H615">INDEX(PolicyHoldersInforce,A615)*(Expense*(IF(A615=1,1,POWER(1+INDEX(Inflation,A615-1),(A615-1)/12))))</f>
        <v>0.22268313744284968</v>
      </c>
      <c r="I615" s="18" cm="1">
        <f t="array" ref="I615">INDEX(PremiumsReceived,A615)-INDEX(ExpensesPaid,A615)-INDEX(DeathBenefitsPaid,A615)</f>
        <v>-2.3244379851386321</v>
      </c>
      <c r="J615" s="18" cm="1">
        <f t="array" ref="J615">IF(A615=MaxT,INDEX(NetCF,A615),INDEX(NetCF,A615)+(INDEX(BEL,(A615+1))*(1/POWER(1+INDEX(Yield,A615),1/12))))</f>
        <v>-285.35482318595291</v>
      </c>
      <c r="K615" s="18"/>
    </row>
    <row r="616" spans="1:11" x14ac:dyDescent="0.2">
      <c r="A616" s="5">
        <v>615</v>
      </c>
      <c r="B616" s="16">
        <f t="shared" si="9"/>
        <v>73</v>
      </c>
      <c r="C616" s="17" cm="1">
        <f t="array" ref="C616">IF(A616=1,1,INDEX(PolicyHoldersInforce,(A616-1))-INDEX(Deaths,(A616-1))-INDEX(Lapses,(A616-1)))</f>
        <v>3.6471157280971679E-3</v>
      </c>
      <c r="D616" s="17" cm="1">
        <f t="array" ref="D616">(INDEX(PolicyHoldersInforce,A616)-INDEX(Deaths,A616))*(1-POWER(1-INDEX(LapseRate,(DurationInforce+A616)),1/12))</f>
        <v>3.1842443536973518E-5</v>
      </c>
      <c r="E616" s="17" cm="1">
        <f t="array" ref="E616">INDEX(PolicyHoldersInforce,A616)*(1-POWER(1-INDEX(Qx,INDEX(Age,A616),Gender+1),1/12))</f>
        <v>4.4869606998834514E-6</v>
      </c>
      <c r="F616" s="18" cm="1">
        <f t="array" ref="F616">INDEX(Deaths,A616)*SumAssured</f>
        <v>2.2434803499417257</v>
      </c>
      <c r="G616" s="18" cm="1">
        <f t="array" ref="G616">INDEX(PolicyHoldersInforce,A616)*Premium</f>
        <v>0.1626613614731337</v>
      </c>
      <c r="H616" s="18" cm="1">
        <f t="array" ref="H616">INDEX(PolicyHoldersInforce,A616)*(Expense*(IF(A616=1,1,POWER(1+INDEX(Inflation,A616-1),(A616-1)/12))))</f>
        <v>0.22136316267198447</v>
      </c>
      <c r="I616" s="18" cm="1">
        <f t="array" ref="I616">INDEX(PremiumsReceived,A616)-INDEX(ExpensesPaid,A616)-INDEX(DeathBenefitsPaid,A616)</f>
        <v>-2.3021821511405767</v>
      </c>
      <c r="J616" s="18" cm="1">
        <f t="array" ref="J616">IF(A616=MaxT,INDEX(NetCF,A616),INDEX(NetCF,A616)+(INDEX(BEL,(A616+1))*(1/POWER(1+INDEX(Yield,A616),1/12))))</f>
        <v>-284.40804991230777</v>
      </c>
      <c r="K616" s="18"/>
    </row>
    <row r="617" spans="1:11" x14ac:dyDescent="0.2">
      <c r="A617" s="5">
        <v>616</v>
      </c>
      <c r="B617" s="16">
        <f t="shared" si="9"/>
        <v>73</v>
      </c>
      <c r="C617" s="17" cm="1">
        <f t="array" ref="C617">IF(A617=1,1,INDEX(PolicyHoldersInforce,(A617-1))-INDEX(Deaths,(A617-1))-INDEX(Lapses,(A617-1)))</f>
        <v>3.6107863238603109E-3</v>
      </c>
      <c r="D617" s="17" cm="1">
        <f t="array" ref="D617">(INDEX(PolicyHoldersInforce,A617)-INDEX(Deaths,A617))*(1-POWER(1-INDEX(LapseRate,(DurationInforce+A617)),1/12))</f>
        <v>3.1525256727070023E-5</v>
      </c>
      <c r="E617" s="17" cm="1">
        <f t="array" ref="E617">INDEX(PolicyHoldersInforce,A617)*(1-POWER(1-INDEX(Qx,INDEX(Age,A617),Gender+1),1/12))</f>
        <v>4.442265488320751E-6</v>
      </c>
      <c r="F617" s="18" cm="1">
        <f t="array" ref="F617">INDEX(Deaths,A617)*SumAssured</f>
        <v>2.2211327441603754</v>
      </c>
      <c r="G617" s="18" cm="1">
        <f t="array" ref="G617">INDEX(PolicyHoldersInforce,A617)*Premium</f>
        <v>0.16104107004416987</v>
      </c>
      <c r="H617" s="18" cm="1">
        <f t="array" ref="H617">INDEX(PolicyHoldersInforce,A617)*(Expense*(IF(A617=1,1,POWER(1+INDEX(Inflation,A617-1),(A617-1)/12))))</f>
        <v>0.22005101217293324</v>
      </c>
      <c r="I617" s="18" cm="1">
        <f t="array" ref="I617">INDEX(PremiumsReceived,A617)-INDEX(ExpensesPaid,A617)-INDEX(DeathBenefitsPaid,A617)</f>
        <v>-2.280142686289139</v>
      </c>
      <c r="J617" s="18" cm="1">
        <f t="array" ref="J617">IF(A617=MaxT,INDEX(NetCF,A617),INDEX(NetCF,A617)+(INDEX(BEL,(A617+1))*(1/POWER(1+INDEX(Yield,A617),1/12))))</f>
        <v>-283.47903233727465</v>
      </c>
      <c r="K617" s="18"/>
    </row>
    <row r="618" spans="1:11" x14ac:dyDescent="0.2">
      <c r="A618" s="5">
        <v>617</v>
      </c>
      <c r="B618" s="16">
        <f t="shared" si="9"/>
        <v>73</v>
      </c>
      <c r="C618" s="17" cm="1">
        <f t="array" ref="C618">IF(A618=1,1,INDEX(PolicyHoldersInforce,(A618-1))-INDEX(Deaths,(A618-1))-INDEX(Lapses,(A618-1)))</f>
        <v>3.5748188016449202E-3</v>
      </c>
      <c r="D618" s="17" cm="1">
        <f t="array" ref="D618">(INDEX(PolicyHoldersInforce,A618)-INDEX(Deaths,A618))*(1-POWER(1-INDEX(LapseRate,(DurationInforce+A618)),1/12))</f>
        <v>3.1211229457113889E-5</v>
      </c>
      <c r="E618" s="17" cm="1">
        <f t="array" ref="E618">INDEX(PolicyHoldersInforce,A618)*(1-POWER(1-INDEX(Qx,INDEX(Age,A618),Gender+1),1/12))</f>
        <v>4.3980154916975719E-6</v>
      </c>
      <c r="F618" s="18" cm="1">
        <f t="array" ref="F618">INDEX(Deaths,A618)*SumAssured</f>
        <v>2.1990077458487858</v>
      </c>
      <c r="G618" s="18" cm="1">
        <f t="array" ref="G618">INDEX(PolicyHoldersInforce,A618)*Premium</f>
        <v>0.15943691855336345</v>
      </c>
      <c r="H618" s="18" cm="1">
        <f t="array" ref="H618">INDEX(PolicyHoldersInforce,A618)*(Expense*(IF(A618=1,1,POWER(1+INDEX(Inflation,A618-1),(A618-1)/12))))</f>
        <v>0.21874663956660539</v>
      </c>
      <c r="I618" s="18" cm="1">
        <f t="array" ref="I618">INDEX(PremiumsReceived,A618)-INDEX(ExpensesPaid,A618)-INDEX(DeathBenefitsPaid,A618)</f>
        <v>-2.2583174668620276</v>
      </c>
      <c r="J618" s="18" cm="1">
        <f t="array" ref="J618">IF(A618=MaxT,INDEX(NetCF,A618),INDEX(NetCF,A618)+(INDEX(BEL,(A618+1))*(1/POWER(1+INDEX(Yield,A618),1/12))))</f>
        <v>-282.56763946528002</v>
      </c>
      <c r="K618" s="18"/>
    </row>
    <row r="619" spans="1:11" x14ac:dyDescent="0.2">
      <c r="A619" s="5">
        <v>618</v>
      </c>
      <c r="B619" s="16">
        <f t="shared" si="9"/>
        <v>73</v>
      </c>
      <c r="C619" s="17" cm="1">
        <f t="array" ref="C619">IF(A619=1,1,INDEX(PolicyHoldersInforce,(A619-1))-INDEX(Deaths,(A619-1))-INDEX(Lapses,(A619-1)))</f>
        <v>3.5392095566961087E-3</v>
      </c>
      <c r="D619" s="17" cm="1">
        <f t="array" ref="D619">(INDEX(PolicyHoldersInforce,A619)-INDEX(Deaths,A619))*(1-POWER(1-INDEX(LapseRate,(DurationInforce+A619)),1/12))</f>
        <v>3.0900330254508005E-5</v>
      </c>
      <c r="E619" s="17" cm="1">
        <f t="array" ref="E619">INDEX(PolicyHoldersInforce,A619)*(1-POWER(1-INDEX(Qx,INDEX(Age,A619),Gender+1),1/12))</f>
        <v>4.3542062751687609E-6</v>
      </c>
      <c r="F619" s="18" cm="1">
        <f t="array" ref="F619">INDEX(Deaths,A619)*SumAssured</f>
        <v>2.1771031375843806</v>
      </c>
      <c r="G619" s="18" cm="1">
        <f t="array" ref="G619">INDEX(PolicyHoldersInforce,A619)*Premium</f>
        <v>0.15784874622864645</v>
      </c>
      <c r="H619" s="18" cm="1">
        <f t="array" ref="H619">INDEX(PolicyHoldersInforce,A619)*(Expense*(IF(A619=1,1,POWER(1+INDEX(Inflation,A619-1),(A619-1)/12))))</f>
        <v>0.21744999874882653</v>
      </c>
      <c r="I619" s="18" cm="1">
        <f t="array" ref="I619">INDEX(PremiumsReceived,A619)-INDEX(ExpensesPaid,A619)-INDEX(DeathBenefitsPaid,A619)</f>
        <v>-2.2367043901045607</v>
      </c>
      <c r="J619" s="18" cm="1">
        <f t="array" ref="J619">IF(A619=MaxT,INDEX(NetCF,A619),INDEX(NetCF,A619)+(INDEX(BEL,(A619+1))*(1/POWER(1+INDEX(Yield,A619),1/12))))</f>
        <v>-281.67374179718234</v>
      </c>
      <c r="K619" s="18"/>
    </row>
    <row r="620" spans="1:11" x14ac:dyDescent="0.2">
      <c r="A620" s="5">
        <v>619</v>
      </c>
      <c r="B620" s="16">
        <f t="shared" si="9"/>
        <v>73</v>
      </c>
      <c r="C620" s="17" cm="1">
        <f t="array" ref="C620">IF(A620=1,1,INDEX(PolicyHoldersInforce,(A620-1))-INDEX(Deaths,(A620-1))-INDEX(Lapses,(A620-1)))</f>
        <v>3.5039550201664319E-3</v>
      </c>
      <c r="D620" s="17" cm="1">
        <f t="array" ref="D620">(INDEX(PolicyHoldersInforce,A620)-INDEX(Deaths,A620))*(1-POWER(1-INDEX(LapseRate,(DurationInforce+A620)),1/12))</f>
        <v>3.0592527960157975E-5</v>
      </c>
      <c r="E620" s="17" cm="1">
        <f t="array" ref="E620">INDEX(PolicyHoldersInforce,A620)*(1-POWER(1-INDEX(Qx,INDEX(Age,A620),Gender+1),1/12))</f>
        <v>4.3108334480652466E-6</v>
      </c>
      <c r="F620" s="18" cm="1">
        <f t="array" ref="F620">INDEX(Deaths,A620)*SumAssured</f>
        <v>2.1554167240326234</v>
      </c>
      <c r="G620" s="18" cm="1">
        <f t="array" ref="G620">INDEX(PolicyHoldersInforce,A620)*Premium</f>
        <v>0.15627639389942286</v>
      </c>
      <c r="H620" s="18" cm="1">
        <f t="array" ref="H620">INDEX(PolicyHoldersInforce,A620)*(Expense*(IF(A620=1,1,POWER(1+INDEX(Inflation,A620-1),(A620-1)/12))))</f>
        <v>0.21616104388870935</v>
      </c>
      <c r="I620" s="18" cm="1">
        <f t="array" ref="I620">INDEX(PremiumsReceived,A620)-INDEX(ExpensesPaid,A620)-INDEX(DeathBenefitsPaid,A620)</f>
        <v>-2.2153013740219101</v>
      </c>
      <c r="J620" s="18" cm="1">
        <f t="array" ref="J620">IF(A620=MaxT,INDEX(NetCF,A620),INDEX(NetCF,A620)+(INDEX(BEL,(A620+1))*(1/POWER(1+INDEX(Yield,A620),1/12))))</f>
        <v>-280.79721131648643</v>
      </c>
      <c r="K620" s="18"/>
    </row>
    <row r="621" spans="1:11" x14ac:dyDescent="0.2">
      <c r="A621" s="5">
        <v>620</v>
      </c>
      <c r="B621" s="16">
        <f t="shared" si="9"/>
        <v>73</v>
      </c>
      <c r="C621" s="17" cm="1">
        <f t="array" ref="C621">IF(A621=1,1,INDEX(PolicyHoldersInforce,(A621-1))-INDEX(Deaths,(A621-1))-INDEX(Lapses,(A621-1)))</f>
        <v>3.4690516587582085E-3</v>
      </c>
      <c r="D621" s="17" cm="1">
        <f t="array" ref="D621">(INDEX(PolicyHoldersInforce,A621)-INDEX(Deaths,A621))*(1-POWER(1-INDEX(LapseRate,(DurationInforce+A621)),1/12))</f>
        <v>3.0287791725349268E-5</v>
      </c>
      <c r="E621" s="17" cm="1">
        <f t="array" ref="E621">INDEX(PolicyHoldersInforce,A621)*(1-POWER(1-INDEX(Qx,INDEX(Age,A621),Gender+1),1/12))</f>
        <v>4.2678926634539957E-6</v>
      </c>
      <c r="F621" s="18" cm="1">
        <f t="array" ref="F621">INDEX(Deaths,A621)*SumAssured</f>
        <v>2.1339463317269978</v>
      </c>
      <c r="G621" s="18" cm="1">
        <f t="array" ref="G621">INDEX(PolicyHoldersInforce,A621)*Premium</f>
        <v>0.1547197039806161</v>
      </c>
      <c r="H621" s="18" cm="1">
        <f t="array" ref="H621">INDEX(PolicyHoldersInforce,A621)*(Expense*(IF(A621=1,1,POWER(1+INDEX(Inflation,A621-1),(A621-1)/12))))</f>
        <v>0.21487972942703309</v>
      </c>
      <c r="I621" s="18" cm="1">
        <f t="array" ref="I621">INDEX(PremiumsReceived,A621)-INDEX(ExpensesPaid,A621)-INDEX(DeathBenefitsPaid,A621)</f>
        <v>-2.194106357173415</v>
      </c>
      <c r="J621" s="18" cm="1">
        <f t="array" ref="J621">IF(A621=MaxT,INDEX(NetCF,A621),INDEX(NetCF,A621)+(INDEX(BEL,(A621+1))*(1/POWER(1+INDEX(Yield,A621),1/12))))</f>
        <v>-279.93792147569928</v>
      </c>
      <c r="K621" s="18"/>
    </row>
    <row r="622" spans="1:11" x14ac:dyDescent="0.2">
      <c r="A622" s="5">
        <v>621</v>
      </c>
      <c r="B622" s="16">
        <f t="shared" si="9"/>
        <v>73</v>
      </c>
      <c r="C622" s="17" cm="1">
        <f t="array" ref="C622">IF(A622=1,1,INDEX(PolicyHoldersInforce,(A622-1))-INDEX(Deaths,(A622-1))-INDEX(Lapses,(A622-1)))</f>
        <v>3.4344959743694051E-3</v>
      </c>
      <c r="D622" s="17" cm="1">
        <f t="array" ref="D622">(INDEX(PolicyHoldersInforce,A622)-INDEX(Deaths,A622))*(1-POWER(1-INDEX(LapseRate,(DurationInforce+A622)),1/12))</f>
        <v>2.9986091008655524E-5</v>
      </c>
      <c r="E622" s="17" cm="1">
        <f t="array" ref="E622">INDEX(PolicyHoldersInforce,A622)*(1-POWER(1-INDEX(Qx,INDEX(Age,A622),Gender+1),1/12))</f>
        <v>4.2253796177023507E-6</v>
      </c>
      <c r="F622" s="18" cm="1">
        <f t="array" ref="F622">INDEX(Deaths,A622)*SumAssured</f>
        <v>2.1126898088511754</v>
      </c>
      <c r="G622" s="18" cm="1">
        <f t="array" ref="G622">INDEX(PolicyHoldersInforce,A622)*Premium</f>
        <v>0.15317852045687547</v>
      </c>
      <c r="H622" s="18" cm="1">
        <f t="array" ref="H622">INDEX(PolicyHoldersInforce,A622)*(Expense*(IF(A622=1,1,POWER(1+INDEX(Inflation,A622-1),(A622-1)/12))))</f>
        <v>0.21360601007463348</v>
      </c>
      <c r="I622" s="18" cm="1">
        <f t="array" ref="I622">INDEX(PremiumsReceived,A622)-INDEX(ExpensesPaid,A622)-INDEX(DeathBenefitsPaid,A622)</f>
        <v>-2.1731172984689335</v>
      </c>
      <c r="J622" s="18" cm="1">
        <f t="array" ref="J622">IF(A622=MaxT,INDEX(NetCF,A622),INDEX(NetCF,A622)+(INDEX(BEL,(A622+1))*(1/POWER(1+INDEX(Yield,A622),1/12))))</f>
        <v>-279.09574718282659</v>
      </c>
      <c r="K622" s="18"/>
    </row>
    <row r="623" spans="1:11" x14ac:dyDescent="0.2">
      <c r="A623" s="5">
        <v>622</v>
      </c>
      <c r="B623" s="16">
        <f t="shared" si="9"/>
        <v>73</v>
      </c>
      <c r="C623" s="17" cm="1">
        <f t="array" ref="C623">IF(A623=1,1,INDEX(PolicyHoldersInforce,(A623-1))-INDEX(Deaths,(A623-1))-INDEX(Lapses,(A623-1)))</f>
        <v>3.4002845037430472E-3</v>
      </c>
      <c r="D623" s="17" cm="1">
        <f t="array" ref="D623">(INDEX(PolicyHoldersInforce,A623)-INDEX(Deaths,A623))*(1-POWER(1-INDEX(LapseRate,(DurationInforce+A623)),1/12))</f>
        <v>2.9687395572877567E-5</v>
      </c>
      <c r="E623" s="17" cm="1">
        <f t="array" ref="E623">INDEX(PolicyHoldersInforce,A623)*(1-POWER(1-INDEX(Qx,INDEX(Age,A623),Gender+1),1/12))</f>
        <v>4.1832900500467134E-6</v>
      </c>
      <c r="F623" s="18" cm="1">
        <f t="array" ref="F623">INDEX(Deaths,A623)*SumAssured</f>
        <v>2.0916450250233565</v>
      </c>
      <c r="G623" s="18" cm="1">
        <f t="array" ref="G623">INDEX(PolicyHoldersInforce,A623)*Premium</f>
        <v>0.15165268886693992</v>
      </c>
      <c r="H623" s="18" cm="1">
        <f t="array" ref="H623">INDEX(PolicyHoldersInforce,A623)*(Expense*(IF(A623=1,1,POWER(1+INDEX(Inflation,A623-1),(A623-1)/12))))</f>
        <v>0.21233984081080215</v>
      </c>
      <c r="I623" s="18" cm="1">
        <f t="array" ref="I623">INDEX(PremiumsReceived,A623)-INDEX(ExpensesPaid,A623)-INDEX(DeathBenefitsPaid,A623)</f>
        <v>-2.1523321769672186</v>
      </c>
      <c r="J623" s="18" cm="1">
        <f t="array" ref="J623">IF(A623=MaxT,INDEX(NetCF,A623),INDEX(NetCF,A623)+(INDEX(BEL,(A623+1))*(1/POWER(1+INDEX(Yield,A623),1/12))))</f>
        <v>-278.27056478800756</v>
      </c>
      <c r="K623" s="18"/>
    </row>
    <row r="624" spans="1:11" x14ac:dyDescent="0.2">
      <c r="A624" s="5">
        <v>623</v>
      </c>
      <c r="B624" s="16">
        <f t="shared" si="9"/>
        <v>73</v>
      </c>
      <c r="C624" s="17" cm="1">
        <f t="array" ref="C624">IF(A624=1,1,INDEX(PolicyHoldersInforce,(A624-1))-INDEX(Deaths,(A624-1))-INDEX(Lapses,(A624-1)))</f>
        <v>3.3664138181201233E-3</v>
      </c>
      <c r="D624" s="17" cm="1">
        <f t="array" ref="D624">(INDEX(PolicyHoldersInforce,A624)-INDEX(Deaths,A624))*(1-POWER(1-INDEX(LapseRate,(DurationInforce+A624)),1/12))</f>
        <v>2.9391675482012982E-5</v>
      </c>
      <c r="E624" s="17" cm="1">
        <f t="array" ref="E624">INDEX(PolicyHoldersInforce,A624)*(1-POWER(1-INDEX(Qx,INDEX(Age,A624),Gender+1),1/12))</f>
        <v>4.1416197421655163E-6</v>
      </c>
      <c r="F624" s="18" cm="1">
        <f t="array" ref="F624">INDEX(Deaths,A624)*SumAssured</f>
        <v>2.070809871082758</v>
      </c>
      <c r="G624" s="18" cm="1">
        <f t="array" ref="G624">INDEX(PolicyHoldersInforce,A624)*Premium</f>
        <v>0.15014205628815749</v>
      </c>
      <c r="H624" s="18" cm="1">
        <f t="array" ref="H624">INDEX(PolicyHoldersInforce,A624)*(Expense*(IF(A624=1,1,POWER(1+INDEX(Inflation,A624-1),(A624-1)/12))))</f>
        <v>0.21108117688169478</v>
      </c>
      <c r="I624" s="18" cm="1">
        <f t="array" ref="I624">INDEX(PremiumsReceived,A624)-INDEX(ExpensesPaid,A624)-INDEX(DeathBenefitsPaid,A624)</f>
        <v>-2.1317489916762953</v>
      </c>
      <c r="J624" s="18" cm="1">
        <f t="array" ref="J624">IF(A624=MaxT,INDEX(NetCF,A624),INDEX(NetCF,A624)+(INDEX(BEL,(A624+1))*(1/POWER(1+INDEX(Yield,A624),1/12))))</f>
        <v>-277.46225207028778</v>
      </c>
      <c r="K624" s="18"/>
    </row>
    <row r="625" spans="1:11" x14ac:dyDescent="0.2">
      <c r="A625" s="5">
        <v>624</v>
      </c>
      <c r="B625" s="16">
        <f t="shared" si="9"/>
        <v>74</v>
      </c>
      <c r="C625" s="17" cm="1">
        <f t="array" ref="C625">IF(A625=1,1,INDEX(PolicyHoldersInforce,(A625-1))-INDEX(Deaths,(A625-1))-INDEX(Lapses,(A625-1)))</f>
        <v>3.3328805228959447E-3</v>
      </c>
      <c r="D625" s="17" cm="1">
        <f t="array" ref="D625">(INDEX(PolicyHoldersInforce,A625)-INDEX(Deaths,A625))*(1-POWER(1-INDEX(LapseRate,(DurationInforce+A625)),1/12))</f>
        <v>2.9094525669751966E-5</v>
      </c>
      <c r="E625" s="17" cm="1">
        <f t="array" ref="E625">INDEX(PolicyHoldersInforce,A625)*(1-POWER(1-INDEX(Qx,INDEX(Age,A625),Gender+1),1/12))</f>
        <v>4.600893370684061E-6</v>
      </c>
      <c r="F625" s="18" cm="1">
        <f t="array" ref="F625">INDEX(Deaths,A625)*SumAssured</f>
        <v>2.3004466853420307</v>
      </c>
      <c r="G625" s="18" cm="1">
        <f t="array" ref="G625">INDEX(PolicyHoldersInforce,A625)*Premium</f>
        <v>0.14864647132115913</v>
      </c>
      <c r="H625" s="18" cm="1">
        <f t="array" ref="H625">INDEX(PolicyHoldersInforce,A625)*(Expense*(IF(A625=1,1,POWER(1+INDEX(Inflation,A625-1),(A625-1)/12))))</f>
        <v>0.20982997379874974</v>
      </c>
      <c r="I625" s="18" cm="1">
        <f t="array" ref="I625">INDEX(PremiumsReceived,A625)-INDEX(ExpensesPaid,A625)-INDEX(DeathBenefitsPaid,A625)</f>
        <v>-2.3616301878196211</v>
      </c>
      <c r="J625" s="18" cm="1">
        <f t="array" ref="J625">IF(A625=MaxT,INDEX(NetCF,A625),INDEX(NetCF,A625)+(INDEX(BEL,(A625+1))*(1/POWER(1+INDEX(Yield,A625),1/12))))</f>
        <v>-276.67068822452796</v>
      </c>
      <c r="K625" s="18"/>
    </row>
    <row r="626" spans="1:11" x14ac:dyDescent="0.2">
      <c r="A626" s="5">
        <v>625</v>
      </c>
      <c r="B626" s="16">
        <f t="shared" si="9"/>
        <v>74</v>
      </c>
      <c r="C626" s="17" cm="1">
        <f t="array" ref="C626">IF(A626=1,1,INDEX(PolicyHoldersInforce,(A626-1))-INDEX(Deaths,(A626-1))-INDEX(Lapses,(A626-1)))</f>
        <v>3.2991851038555089E-3</v>
      </c>
      <c r="D626" s="17" cm="1">
        <f t="array" ref="D626">(INDEX(PolicyHoldersInforce,A626)-INDEX(Deaths,A626))*(1-POWER(1-INDEX(LapseRate,(DurationInforce+A626)),1/12))</f>
        <v>2.8800380041821332E-5</v>
      </c>
      <c r="E626" s="17" cm="1">
        <f t="array" ref="E626">INDEX(PolicyHoldersInforce,A626)*(1-POWER(1-INDEX(Qx,INDEX(Age,A626),Gender+1),1/12))</f>
        <v>4.5543783429113706E-6</v>
      </c>
      <c r="F626" s="18" cm="1">
        <f t="array" ref="F626">INDEX(Deaths,A626)*SumAssured</f>
        <v>2.2771891714556851</v>
      </c>
      <c r="G626" s="18" cm="1">
        <f t="array" ref="G626">INDEX(PolicyHoldersInforce,A626)*Premium</f>
        <v>0.14714365563195569</v>
      </c>
      <c r="H626" s="18" cm="1">
        <f t="array" ref="H626">INDEX(PolicyHoldersInforce,A626)*(Expense*(IF(A626=1,1,POWER(1+INDEX(Inflation,A626-1),(A626-1)/12))))</f>
        <v>0.20855482347404319</v>
      </c>
      <c r="I626" s="18" cm="1">
        <f t="array" ref="I626">INDEX(PremiumsReceived,A626)-INDEX(ExpensesPaid,A626)-INDEX(DeathBenefitsPaid,A626)</f>
        <v>-2.3386003392977726</v>
      </c>
      <c r="J626" s="18" cm="1">
        <f t="array" ref="J626">IF(A626=MaxT,INDEX(NetCF,A626),INDEX(NetCF,A626)+(INDEX(BEL,(A626+1))*(1/POWER(1+INDEX(Yield,A626),1/12))))</f>
        <v>-275.64427124723363</v>
      </c>
      <c r="K626" s="18"/>
    </row>
    <row r="627" spans="1:11" x14ac:dyDescent="0.2">
      <c r="A627" s="5">
        <v>626</v>
      </c>
      <c r="B627" s="16">
        <f t="shared" si="9"/>
        <v>74</v>
      </c>
      <c r="C627" s="17" cm="1">
        <f t="array" ref="C627">IF(A627=1,1,INDEX(PolicyHoldersInforce,(A627-1))-INDEX(Deaths,(A627-1))-INDEX(Lapses,(A627-1)))</f>
        <v>3.2658303454707765E-3</v>
      </c>
      <c r="D627" s="17" cm="1">
        <f t="array" ref="D627">(INDEX(PolicyHoldersInforce,A627)-INDEX(Deaths,A627))*(1-POWER(1-INDEX(LapseRate,(DurationInforce+A627)),1/12))</f>
        <v>2.8509208225920245E-5</v>
      </c>
      <c r="E627" s="17" cm="1">
        <f t="array" ref="E627">INDEX(PolicyHoldersInforce,A627)*(1-POWER(1-INDEX(Qx,INDEX(Age,A627),Gender+1),1/12))</f>
        <v>4.5083335820269515E-6</v>
      </c>
      <c r="F627" s="18" cm="1">
        <f t="array" ref="F627">INDEX(Deaths,A627)*SumAssured</f>
        <v>2.2541667910134757</v>
      </c>
      <c r="G627" s="18" cm="1">
        <f t="array" ref="G627">INDEX(PolicyHoldersInforce,A627)*Premium</f>
        <v>0.14565603340799663</v>
      </c>
      <c r="H627" s="18" cm="1">
        <f t="array" ref="H627">INDEX(PolicyHoldersInforce,A627)*(Expense*(IF(A627=1,1,POWER(1+INDEX(Inflation,A627-1),(A627-1)/12))))</f>
        <v>0.20728742232035022</v>
      </c>
      <c r="I627" s="18" cm="1">
        <f t="array" ref="I627">INDEX(PremiumsReceived,A627)-INDEX(ExpensesPaid,A627)-INDEX(DeathBenefitsPaid,A627)</f>
        <v>-2.3157981799258294</v>
      </c>
      <c r="J627" s="18" cm="1">
        <f t="array" ref="J627">IF(A627=MaxT,INDEX(NetCF,A627),INDEX(NetCF,A627)+(INDEX(BEL,(A627+1))*(1/POWER(1+INDEX(Yield,A627),1/12))))</f>
        <v>-274.63600008087525</v>
      </c>
      <c r="K627" s="18"/>
    </row>
    <row r="628" spans="1:11" x14ac:dyDescent="0.2">
      <c r="A628" s="5">
        <v>627</v>
      </c>
      <c r="B628" s="16">
        <f t="shared" si="9"/>
        <v>74</v>
      </c>
      <c r="C628" s="17" cm="1">
        <f t="array" ref="C628">IF(A628=1,1,INDEX(PolicyHoldersInforce,(A628-1))-INDEX(Deaths,(A628-1))-INDEX(Lapses,(A628-1)))</f>
        <v>3.2328128036628293E-3</v>
      </c>
      <c r="D628" s="17" cm="1">
        <f t="array" ref="D628">(INDEX(PolicyHoldersInforce,A628)-INDEX(Deaths,A628))*(1-POWER(1-INDEX(LapseRate,(DurationInforce+A628)),1/12))</f>
        <v>2.8220980156811801E-5</v>
      </c>
      <c r="E628" s="17" cm="1">
        <f t="array" ref="E628">INDEX(PolicyHoldersInforce,A628)*(1-POWER(1-INDEX(Qx,INDEX(Age,A628),Gender+1),1/12))</f>
        <v>4.4627543336329904E-6</v>
      </c>
      <c r="F628" s="18" cm="1">
        <f t="array" ref="F628">INDEX(Deaths,A628)*SumAssured</f>
        <v>2.231377166816495</v>
      </c>
      <c r="G628" s="18" cm="1">
        <f t="array" ref="G628">INDEX(PolicyHoldersInforce,A628)*Premium</f>
        <v>0.14418345104336219</v>
      </c>
      <c r="H628" s="18" cm="1">
        <f t="array" ref="H628">INDEX(PolicyHoldersInforce,A628)*(Expense*(IF(A628=1,1,POWER(1+INDEX(Inflation,A628-1),(A628-1)/12))))</f>
        <v>0.20602772324545618</v>
      </c>
      <c r="I628" s="18" cm="1">
        <f t="array" ref="I628">INDEX(PremiumsReceived,A628)-INDEX(ExpensesPaid,A628)-INDEX(DeathBenefitsPaid,A628)</f>
        <v>-2.293221439018589</v>
      </c>
      <c r="J628" s="18" cm="1">
        <f t="array" ref="J628">IF(A628=MaxT,INDEX(NetCF,A628),INDEX(NetCF,A628)+(INDEX(BEL,(A628+1))*(1/POWER(1+INDEX(Yield,A628),1/12))))</f>
        <v>-273.64573425366672</v>
      </c>
      <c r="K628" s="18"/>
    </row>
    <row r="629" spans="1:11" x14ac:dyDescent="0.2">
      <c r="A629" s="5">
        <v>628</v>
      </c>
      <c r="B629" s="16">
        <f t="shared" si="9"/>
        <v>74</v>
      </c>
      <c r="C629" s="17" cm="1">
        <f t="array" ref="C629">IF(A629=1,1,INDEX(PolicyHoldersInforce,(A629-1))-INDEX(Deaths,(A629-1))-INDEX(Lapses,(A629-1)))</f>
        <v>3.2001290691723843E-3</v>
      </c>
      <c r="D629" s="17" cm="1">
        <f t="array" ref="D629">(INDEX(PolicyHoldersInforce,A629)-INDEX(Deaths,A629))*(1-POWER(1-INDEX(LapseRate,(DurationInforce+A629)),1/12))</f>
        <v>2.7935666073218624E-5</v>
      </c>
      <c r="E629" s="17" cm="1">
        <f t="array" ref="E629">INDEX(PolicyHoldersInforce,A629)*(1-POWER(1-INDEX(Qx,INDEX(Age,A629),Gender+1),1/12))</f>
        <v>4.4176358913986354E-6</v>
      </c>
      <c r="F629" s="18" cm="1">
        <f t="array" ref="F629">INDEX(Deaths,A629)*SumAssured</f>
        <v>2.2088179456993178</v>
      </c>
      <c r="G629" s="18" cm="1">
        <f t="array" ref="G629">INDEX(PolicyHoldersInforce,A629)*Premium</f>
        <v>0.14272575648508834</v>
      </c>
      <c r="H629" s="18" cm="1">
        <f t="array" ref="H629">INDEX(PolicyHoldersInforce,A629)*(Expense*(IF(A629=1,1,POWER(1+INDEX(Inflation,A629-1),(A629-1)/12))))</f>
        <v>0.20477567944333042</v>
      </c>
      <c r="I629" s="18" cm="1">
        <f t="array" ref="I629">INDEX(PremiumsReceived,A629)-INDEX(ExpensesPaid,A629)-INDEX(DeathBenefitsPaid,A629)</f>
        <v>-2.2708678686575601</v>
      </c>
      <c r="J629" s="18" cm="1">
        <f t="array" ref="J629">IF(A629=MaxT,INDEX(NetCF,A629),INDEX(NetCF,A629)+(INDEX(BEL,(A629+1))*(1/POWER(1+INDEX(Yield,A629),1/12))))</f>
        <v>-272.67333489180635</v>
      </c>
      <c r="K629" s="18"/>
    </row>
    <row r="630" spans="1:11" x14ac:dyDescent="0.2">
      <c r="A630" s="5">
        <v>629</v>
      </c>
      <c r="B630" s="16">
        <f t="shared" si="9"/>
        <v>74</v>
      </c>
      <c r="C630" s="17" cm="1">
        <f t="array" ref="C630">IF(A630=1,1,INDEX(PolicyHoldersInforce,(A630-1))-INDEX(Deaths,(A630-1))-INDEX(Lapses,(A630-1)))</f>
        <v>3.1677757672077672E-3</v>
      </c>
      <c r="D630" s="17" cm="1">
        <f t="array" ref="D630">(INDEX(PolicyHoldersInforce,A630)-INDEX(Deaths,A630))*(1-POWER(1-INDEX(LapseRate,(DurationInforce+A630)),1/12))</f>
        <v>2.765323651474982E-5</v>
      </c>
      <c r="E630" s="17" cm="1">
        <f t="array" ref="E630">INDEX(PolicyHoldersInforce,A630)*(1-POWER(1-INDEX(Qx,INDEX(Age,A630),Gender+1),1/12))</f>
        <v>4.3729735965740357E-6</v>
      </c>
      <c r="F630" s="18" cm="1">
        <f t="array" ref="F630">INDEX(Deaths,A630)*SumAssured</f>
        <v>2.1864867982870178</v>
      </c>
      <c r="G630" s="18" cm="1">
        <f t="array" ref="G630">INDEX(PolicyHoldersInforce,A630)*Premium</f>
        <v>0.14128279921746642</v>
      </c>
      <c r="H630" s="18" cm="1">
        <f t="array" ref="H630">INDEX(PolicyHoldersInforce,A630)*(Expense*(IF(A630=1,1,POWER(1+INDEX(Inflation,A630-1),(A630-1)/12))))</f>
        <v>0.20353124439238515</v>
      </c>
      <c r="I630" s="18" cm="1">
        <f t="array" ref="I630">INDEX(PremiumsReceived,A630)-INDEX(ExpensesPaid,A630)-INDEX(DeathBenefitsPaid,A630)</f>
        <v>-2.2487352434619363</v>
      </c>
      <c r="J630" s="18" cm="1">
        <f t="array" ref="J630">IF(A630=MaxT,INDEX(NetCF,A630),INDEX(NetCF,A630)+(INDEX(BEL,(A630+1))*(1/POWER(1+INDEX(Yield,A630),1/12))))</f>
        <v>-271.71866470437749</v>
      </c>
      <c r="K630" s="18"/>
    </row>
    <row r="631" spans="1:11" x14ac:dyDescent="0.2">
      <c r="A631" s="5">
        <v>630</v>
      </c>
      <c r="B631" s="16">
        <f t="shared" si="9"/>
        <v>74</v>
      </c>
      <c r="C631" s="17" cm="1">
        <f t="array" ref="C631">IF(A631=1,1,INDEX(PolicyHoldersInforce,(A631-1))-INDEX(Deaths,(A631-1))-INDEX(Lapses,(A631-1)))</f>
        <v>3.1357495570964434E-3</v>
      </c>
      <c r="D631" s="17" cm="1">
        <f t="array" ref="D631">(INDEX(PolicyHoldersInforce,A631)-INDEX(Deaths,A631))*(1-POWER(1-INDEX(LapseRate,(DurationInforce+A631)),1/12))</f>
        <v>2.7373662318859005E-5</v>
      </c>
      <c r="E631" s="17" cm="1">
        <f t="array" ref="E631">INDEX(PolicyHoldersInforce,A631)*(1-POWER(1-INDEX(Qx,INDEX(Age,A631),Gender+1),1/12))</f>
        <v>4.3287628375092935E-6</v>
      </c>
      <c r="F631" s="18" cm="1">
        <f t="array" ref="F631">INDEX(Deaths,A631)*SumAssured</f>
        <v>2.1643814187546466</v>
      </c>
      <c r="G631" s="18" cm="1">
        <f t="array" ref="G631">INDEX(PolicyHoldersInforce,A631)*Premium</f>
        <v>0.13985443024650138</v>
      </c>
      <c r="H631" s="18" cm="1">
        <f t="array" ref="H631">INDEX(PolicyHoldersInforce,A631)*(Expense*(IF(A631=1,1,POWER(1+INDEX(Inflation,A631-1),(A631-1)/12))))</f>
        <v>0.20229437185374702</v>
      </c>
      <c r="I631" s="18" cm="1">
        <f t="array" ref="I631">INDEX(PremiumsReceived,A631)-INDEX(ExpensesPaid,A631)-INDEX(DeathBenefitsPaid,A631)</f>
        <v>-2.2268213603618925</v>
      </c>
      <c r="J631" s="18" cm="1">
        <f t="array" ref="J631">IF(A631=MaxT,INDEX(NetCF,A631),INDEX(NetCF,A631)+(INDEX(BEL,(A631+1))*(1/POWER(1+INDEX(Yield,A631),1/12))))</f>
        <v>-270.78158796840603</v>
      </c>
      <c r="K631" s="18"/>
    </row>
    <row r="632" spans="1:11" x14ac:dyDescent="0.2">
      <c r="A632" s="5">
        <v>631</v>
      </c>
      <c r="B632" s="16">
        <f t="shared" si="9"/>
        <v>74</v>
      </c>
      <c r="C632" s="17" cm="1">
        <f t="array" ref="C632">IF(A632=1,1,INDEX(PolicyHoldersInforce,(A632-1))-INDEX(Deaths,(A632-1))-INDEX(Lapses,(A632-1)))</f>
        <v>3.1040471319400752E-3</v>
      </c>
      <c r="D632" s="17" cm="1">
        <f t="array" ref="D632">(INDEX(PolicyHoldersInforce,A632)-INDEX(Deaths,A632))*(1-POWER(1-INDEX(LapseRate,(DurationInforce+A632)),1/12))</f>
        <v>2.709691461783314E-5</v>
      </c>
      <c r="E632" s="17" cm="1">
        <f t="array" ref="E632">INDEX(PolicyHoldersInforce,A632)*(1-POWER(1-INDEX(Qx,INDEX(Age,A632),Gender+1),1/12))</f>
        <v>4.2849990491782902E-6</v>
      </c>
      <c r="F632" s="18" cm="1">
        <f t="array" ref="F632">INDEX(Deaths,A632)*SumAssured</f>
        <v>2.1424995245891449</v>
      </c>
      <c r="G632" s="18" cm="1">
        <f t="array" ref="G632">INDEX(PolicyHoldersInforce,A632)*Premium</f>
        <v>0.13844050208452735</v>
      </c>
      <c r="H632" s="18" cm="1">
        <f t="array" ref="H632">INDEX(PolicyHoldersInforce,A632)*(Expense*(IF(A632=1,1,POWER(1+INDEX(Inflation,A632-1),(A632-1)/12))))</f>
        <v>0.20106501586953973</v>
      </c>
      <c r="I632" s="18" cm="1">
        <f t="array" ref="I632">INDEX(PremiumsReceived,A632)-INDEX(ExpensesPaid,A632)-INDEX(DeathBenefitsPaid,A632)</f>
        <v>-2.2051240383741573</v>
      </c>
      <c r="J632" s="18" cm="1">
        <f t="array" ref="J632">IF(A632=MaxT,INDEX(NetCF,A632),INDEX(NetCF,A632)+(INDEX(BEL,(A632+1))*(1/POWER(1+INDEX(Yield,A632),1/12))))</f>
        <v>-269.86197051407271</v>
      </c>
      <c r="K632" s="18"/>
    </row>
    <row r="633" spans="1:11" x14ac:dyDescent="0.2">
      <c r="A633" s="5">
        <v>632</v>
      </c>
      <c r="B633" s="16">
        <f t="shared" si="9"/>
        <v>74</v>
      </c>
      <c r="C633" s="17" cm="1">
        <f t="array" ref="C633">IF(A633=1,1,INDEX(PolicyHoldersInforce,(A633-1))-INDEX(Deaths,(A633-1))-INDEX(Lapses,(A633-1)))</f>
        <v>3.0726652182730637E-3</v>
      </c>
      <c r="D633" s="17" cm="1">
        <f t="array" ref="D633">(INDEX(PolicyHoldersInforce,A633)-INDEX(Deaths,A633))*(1-POWER(1-INDEX(LapseRate,(DurationInforce+A633)),1/12))</f>
        <v>2.6822964835811711E-5</v>
      </c>
      <c r="E633" s="17" cm="1">
        <f t="array" ref="E633">INDEX(PolicyHoldersInforce,A633)*(1-POWER(1-INDEX(Qx,INDEX(Age,A633),Gender+1),1/12))</f>
        <v>4.2416777127073157E-6</v>
      </c>
      <c r="F633" s="18" cm="1">
        <f t="array" ref="F633">INDEX(Deaths,A633)*SumAssured</f>
        <v>2.1208388563536578</v>
      </c>
      <c r="G633" s="18" cm="1">
        <f t="array" ref="G633">INDEX(PolicyHoldersInforce,A633)*Premium</f>
        <v>0.13704086873497864</v>
      </c>
      <c r="H633" s="18" cm="1">
        <f t="array" ref="H633">INDEX(PolicyHoldersInforce,A633)*(Expense*(IF(A633=1,1,POWER(1+INDEX(Inflation,A633-1),(A633-1)/12))))</f>
        <v>0.19984313076117577</v>
      </c>
      <c r="I633" s="18" cm="1">
        <f t="array" ref="I633">INDEX(PremiumsReceived,A633)-INDEX(ExpensesPaid,A633)-INDEX(DeathBenefitsPaid,A633)</f>
        <v>-2.183641118379855</v>
      </c>
      <c r="J633" s="18" cm="1">
        <f t="array" ref="J633">IF(A633=MaxT,INDEX(NetCF,A633),INDEX(NetCF,A633)+(INDEX(BEL,(A633+1))*(1/POWER(1+INDEX(Yield,A633),1/12))))</f>
        <v>-268.95967971007929</v>
      </c>
      <c r="K633" s="18"/>
    </row>
    <row r="634" spans="1:11" x14ac:dyDescent="0.2">
      <c r="A634" s="5">
        <v>633</v>
      </c>
      <c r="B634" s="16">
        <f t="shared" si="9"/>
        <v>74</v>
      </c>
      <c r="C634" s="17" cm="1">
        <f t="array" ref="C634">IF(A634=1,1,INDEX(PolicyHoldersInforce,(A634-1))-INDEX(Deaths,(A634-1))-INDEX(Lapses,(A634-1)))</f>
        <v>3.0416005757245446E-3</v>
      </c>
      <c r="D634" s="17" cm="1">
        <f t="array" ref="D634">(INDEX(PolicyHoldersInforce,A634)-INDEX(Deaths,A634))*(1-POWER(1-INDEX(LapseRate,(DurationInforce+A634)),1/12))</f>
        <v>2.6551784685836145E-5</v>
      </c>
      <c r="E634" s="17" cm="1">
        <f t="array" ref="E634">INDEX(PolicyHoldersInforce,A634)*(1-POWER(1-INDEX(Qx,INDEX(Age,A634),Gender+1),1/12))</f>
        <v>4.1987943549084699E-6</v>
      </c>
      <c r="F634" s="18" cm="1">
        <f t="array" ref="F634">INDEX(Deaths,A634)*SumAssured</f>
        <v>2.099397177454235</v>
      </c>
      <c r="G634" s="18" cm="1">
        <f t="array" ref="G634">INDEX(PolicyHoldersInforce,A634)*Premium</f>
        <v>0.13565538567731469</v>
      </c>
      <c r="H634" s="18" cm="1">
        <f t="array" ref="H634">INDEX(PolicyHoldersInforce,A634)*(Expense*(IF(A634=1,1,POWER(1+INDEX(Inflation,A634-1),(A634-1)/12))))</f>
        <v>0.19862867112765911</v>
      </c>
      <c r="I634" s="18" cm="1">
        <f t="array" ref="I634">INDEX(PremiumsReceived,A634)-INDEX(ExpensesPaid,A634)-INDEX(DeathBenefitsPaid,A634)</f>
        <v>-2.1623704629045797</v>
      </c>
      <c r="J634" s="18" cm="1">
        <f t="array" ref="J634">IF(A634=MaxT,INDEX(NetCF,A634),INDEX(NetCF,A634)+(INDEX(BEL,(A634+1))*(1/POWER(1+INDEX(Yield,A634),1/12))))</f>
        <v>-268.07458444916642</v>
      </c>
      <c r="K634" s="18"/>
    </row>
    <row r="635" spans="1:11" x14ac:dyDescent="0.2">
      <c r="A635" s="5">
        <v>634</v>
      </c>
      <c r="B635" s="16">
        <f t="shared" si="9"/>
        <v>74</v>
      </c>
      <c r="C635" s="17" cm="1">
        <f t="array" ref="C635">IF(A635=1,1,INDEX(PolicyHoldersInforce,(A635-1))-INDEX(Deaths,(A635-1))-INDEX(Lapses,(A635-1)))</f>
        <v>3.0108499966838001E-3</v>
      </c>
      <c r="D635" s="17" cm="1">
        <f t="array" ref="D635">(INDEX(PolicyHoldersInforce,A635)-INDEX(Deaths,A635))*(1-POWER(1-INDEX(LapseRate,(DurationInforce+A635)),1/12))</f>
        <v>2.6283346166928996E-5</v>
      </c>
      <c r="E635" s="17" cm="1">
        <f t="array" ref="E635">INDEX(PolicyHoldersInforce,A635)*(1-POWER(1-INDEX(Qx,INDEX(Age,A635),Gender+1),1/12))</f>
        <v>4.1563445478177775E-6</v>
      </c>
      <c r="F635" s="18" cm="1">
        <f t="array" ref="F635">INDEX(Deaths,A635)*SumAssured</f>
        <v>2.0781722739088888</v>
      </c>
      <c r="G635" s="18" cm="1">
        <f t="array" ref="G635">INDEX(PolicyHoldersInforce,A635)*Premium</f>
        <v>0.13428390985209748</v>
      </c>
      <c r="H635" s="18" cm="1">
        <f t="array" ref="H635">INDEX(PolicyHoldersInforce,A635)*(Expense*(IF(A635=1,1,POWER(1+INDEX(Inflation,A635-1),(A635-1)/12))))</f>
        <v>0.19742159184389896</v>
      </c>
      <c r="I635" s="18" cm="1">
        <f t="array" ref="I635">INDEX(PremiumsReceived,A635)-INDEX(ExpensesPaid,A635)-INDEX(DeathBenefitsPaid,A635)</f>
        <v>-2.1413099559006903</v>
      </c>
      <c r="J635" s="18" cm="1">
        <f t="array" ref="J635">IF(A635=MaxT,INDEX(NetCF,A635),INDEX(NetCF,A635)+(INDEX(BEL,(A635+1))*(1/POWER(1+INDEX(Yield,A635),1/12))))</f>
        <v>-267.20655513378233</v>
      </c>
      <c r="K635" s="18"/>
    </row>
    <row r="636" spans="1:11" x14ac:dyDescent="0.2">
      <c r="A636" s="5">
        <v>635</v>
      </c>
      <c r="B636" s="16">
        <f t="shared" si="9"/>
        <v>74</v>
      </c>
      <c r="C636" s="17" cm="1">
        <f t="array" ref="C636">IF(A636=1,1,INDEX(PolicyHoldersInforce,(A636-1))-INDEX(Deaths,(A636-1))-INDEX(Lapses,(A636-1)))</f>
        <v>2.9804103059690532E-3</v>
      </c>
      <c r="D636" s="17" cm="1">
        <f t="array" ref="D636">(INDEX(PolicyHoldersInforce,A636)-INDEX(Deaths,A636))*(1-POWER(1-INDEX(LapseRate,(DurationInforce+A636)),1/12))</f>
        <v>2.6017621561202659E-5</v>
      </c>
      <c r="E636" s="17" cm="1">
        <f t="array" ref="E636">INDEX(PolicyHoldersInforce,A636)*(1-POWER(1-INDEX(Qx,INDEX(Age,A636),Gender+1),1/12))</f>
        <v>4.1143239082379752E-6</v>
      </c>
      <c r="F636" s="18" cm="1">
        <f t="array" ref="F636">INDEX(Deaths,A636)*SumAssured</f>
        <v>2.0571619541189876</v>
      </c>
      <c r="G636" s="18" cm="1">
        <f t="array" ref="G636">INDEX(PolicyHoldersInforce,A636)*Premium</f>
        <v>0.13292629964621977</v>
      </c>
      <c r="H636" s="18" cm="1">
        <f t="array" ref="H636">INDEX(PolicyHoldersInforce,A636)*(Expense*(IF(A636=1,1,POWER(1+INDEX(Inflation,A636-1),(A636-1)/12))))</f>
        <v>0.19622184805903239</v>
      </c>
      <c r="I636" s="18" cm="1">
        <f t="array" ref="I636">INDEX(PremiumsReceived,A636)-INDEX(ExpensesPaid,A636)-INDEX(DeathBenefitsPaid,A636)</f>
        <v>-2.1204575025318002</v>
      </c>
      <c r="J636" s="18" cm="1">
        <f t="array" ref="J636">IF(A636=MaxT,INDEX(NetCF,A636),INDEX(NetCF,A636)+(INDEX(BEL,(A636+1))*(1/POWER(1+INDEX(Yield,A636),1/12))))</f>
        <v>-266.35546366190005</v>
      </c>
      <c r="K636" s="18"/>
    </row>
    <row r="637" spans="1:11" x14ac:dyDescent="0.2">
      <c r="A637" s="5">
        <v>636</v>
      </c>
      <c r="B637" s="16">
        <f t="shared" si="9"/>
        <v>75</v>
      </c>
      <c r="C637" s="17" cm="1">
        <f t="array" ref="C637">IF(A637=1,1,INDEX(PolicyHoldersInforce,(A637-1))-INDEX(Deaths,(A637-1))-INDEX(Lapses,(A637-1)))</f>
        <v>2.9502783604996126E-3</v>
      </c>
      <c r="D637" s="17" cm="1">
        <f t="array" ref="D637">(INDEX(PolicyHoldersInforce,A637)-INDEX(Deaths,A637))*(1-POWER(1-INDEX(LapseRate,(DurationInforce+A637)),1/12))</f>
        <v>2.5750230723068766E-5</v>
      </c>
      <c r="E637" s="17" cm="1">
        <f t="array" ref="E637">INDEX(PolicyHoldersInforce,A637)*(1-POWER(1-INDEX(Qx,INDEX(Age,A637),Gender+1),1/12))</f>
        <v>4.5706578211267046E-6</v>
      </c>
      <c r="F637" s="18" cm="1">
        <f t="array" ref="F637">INDEX(Deaths,A637)*SumAssured</f>
        <v>2.2853289105633525</v>
      </c>
      <c r="G637" s="18" cm="1">
        <f t="array" ref="G637">INDEX(PolicyHoldersInforce,A637)*Premium</f>
        <v>0.13158241487828273</v>
      </c>
      <c r="H637" s="18" cm="1">
        <f t="array" ref="H637">INDEX(PolicyHoldersInforce,A637)*(Expense*(IF(A637=1,1,POWER(1+INDEX(Inflation,A637-1),(A637-1)/12))))</f>
        <v>0.19502939519475795</v>
      </c>
      <c r="I637" s="18" cm="1">
        <f t="array" ref="I637">INDEX(PremiumsReceived,A637)-INDEX(ExpensesPaid,A637)-INDEX(DeathBenefitsPaid,A637)</f>
        <v>-2.3487758908798275</v>
      </c>
      <c r="J637" s="18" cm="1">
        <f t="array" ref="J637">IF(A637=MaxT,INDEX(NetCF,A637),INDEX(NetCF,A637)+(INDEX(BEL,(A637+1))*(1/POWER(1+INDEX(Yield,A637),1/12))))</f>
        <v>-265.52118341298274</v>
      </c>
      <c r="K637" s="18"/>
    </row>
    <row r="638" spans="1:11" x14ac:dyDescent="0.2">
      <c r="A638" s="5">
        <v>637</v>
      </c>
      <c r="B638" s="16">
        <f t="shared" si="9"/>
        <v>75</v>
      </c>
      <c r="C638" s="17" cm="1">
        <f t="array" ref="C638">IF(A638=1,1,INDEX(PolicyHoldersInforce,(A638-1))-INDEX(Deaths,(A638-1))-INDEX(Lapses,(A638-1)))</f>
        <v>2.919957471955417E-3</v>
      </c>
      <c r="D638" s="17" cm="1">
        <f t="array" ref="D638">(INDEX(PolicyHoldersInforce,A638)-INDEX(Deaths,A638))*(1-POWER(1-INDEX(LapseRate,(DurationInforce+A638)),1/12))</f>
        <v>2.5485587940138521E-5</v>
      </c>
      <c r="E638" s="17" cm="1">
        <f t="array" ref="E638">INDEX(PolicyHoldersInforce,A638)*(1-POWER(1-INDEX(Qx,INDEX(Age,A638),Gender+1),1/12))</f>
        <v>4.5236838107338108E-6</v>
      </c>
      <c r="F638" s="18" cm="1">
        <f t="array" ref="F638">INDEX(Deaths,A638)*SumAssured</f>
        <v>2.2618419053669054</v>
      </c>
      <c r="G638" s="18" cm="1">
        <f t="array" ref="G638">INDEX(PolicyHoldersInforce,A638)*Premium</f>
        <v>0.13023010324921161</v>
      </c>
      <c r="H638" s="18" cm="1">
        <f t="array" ref="H638">INDEX(PolicyHoldersInforce,A638)*(Expense*(IF(A638=1,1,POWER(1+INDEX(Inflation,A638-1),(A638-1)/12))))</f>
        <v>0.19381142789590752</v>
      </c>
      <c r="I638" s="18" cm="1">
        <f t="array" ref="I638">INDEX(PremiumsReceived,A638)-INDEX(ExpensesPaid,A638)-INDEX(DeathBenefitsPaid,A638)</f>
        <v>-2.3254232300136013</v>
      </c>
      <c r="J638" s="18" cm="1">
        <f t="array" ref="J638">IF(A638=MaxT,INDEX(NetCF,A638),INDEX(NetCF,A638)+(INDEX(BEL,(A638+1))*(1/POWER(1+INDEX(Yield,A638),1/12))))</f>
        <v>-264.45341252311982</v>
      </c>
      <c r="K638" s="18"/>
    </row>
    <row r="639" spans="1:11" x14ac:dyDescent="0.2">
      <c r="A639" s="5">
        <v>638</v>
      </c>
      <c r="B639" s="16">
        <f t="shared" si="9"/>
        <v>75</v>
      </c>
      <c r="C639" s="17" cm="1">
        <f t="array" ref="C639">IF(A639=1,1,INDEX(PolicyHoldersInforce,(A639-1))-INDEX(Deaths,(A639-1))-INDEX(Lapses,(A639-1)))</f>
        <v>2.8899482002045446E-3</v>
      </c>
      <c r="D639" s="17" cm="1">
        <f t="array" ref="D639">(INDEX(PolicyHoldersInforce,A639)-INDEX(Deaths,A639))*(1-POWER(1-INDEX(LapseRate,(DurationInforce+A639)),1/12))</f>
        <v>2.5223664969830941E-5</v>
      </c>
      <c r="E639" s="17" cm="1">
        <f t="array" ref="E639">INDEX(PolicyHoldersInforce,A639)*(1-POWER(1-INDEX(Qx,INDEX(Age,A639),Gender+1),1/12))</f>
        <v>4.4771925662224923E-6</v>
      </c>
      <c r="F639" s="18" cm="1">
        <f t="array" ref="F639">INDEX(Deaths,A639)*SumAssured</f>
        <v>2.2385962831112463</v>
      </c>
      <c r="G639" s="18" cm="1">
        <f t="array" ref="G639">INDEX(PolicyHoldersInforce,A639)*Premium</f>
        <v>0.12889168972912268</v>
      </c>
      <c r="H639" s="18" cm="1">
        <f t="array" ref="H639">INDEX(PolicyHoldersInforce,A639)*(Expense*(IF(A639=1,1,POWER(1+INDEX(Inflation,A639-1),(A639-1)/12))))</f>
        <v>0.1926010668573325</v>
      </c>
      <c r="I639" s="18" cm="1">
        <f t="array" ref="I639">INDEX(PremiumsReceived,A639)-INDEX(ExpensesPaid,A639)-INDEX(DeathBenefitsPaid,A639)</f>
        <v>-2.302305660239456</v>
      </c>
      <c r="J639" s="18" cm="1">
        <f t="array" ref="J639">IF(A639=MaxT,INDEX(NetCF,A639),INDEX(NetCF,A639)+(INDEX(BEL,(A639+1))*(1/POWER(1+INDEX(Yield,A639),1/12))))</f>
        <v>-263.4039105355821</v>
      </c>
      <c r="K639" s="18"/>
    </row>
    <row r="640" spans="1:11" x14ac:dyDescent="0.2">
      <c r="A640" s="5">
        <v>639</v>
      </c>
      <c r="B640" s="16">
        <f t="shared" si="9"/>
        <v>75</v>
      </c>
      <c r="C640" s="17" cm="1">
        <f t="array" ref="C640">IF(A640=1,1,INDEX(PolicyHoldersInforce,(A640-1))-INDEX(Deaths,(A640-1))-INDEX(Lapses,(A640-1)))</f>
        <v>2.860247342668491E-3</v>
      </c>
      <c r="D640" s="17" cm="1">
        <f t="array" ref="D640">(INDEX(PolicyHoldersInforce,A640)-INDEX(Deaths,A640))*(1-POWER(1-INDEX(LapseRate,(DurationInforce+A640)),1/12))</f>
        <v>2.4964433859822441E-5</v>
      </c>
      <c r="E640" s="17" cm="1">
        <f t="array" ref="E640">INDEX(PolicyHoldersInforce,A640)*(1-POWER(1-INDEX(Qx,INDEX(Age,A640),Gender+1),1/12))</f>
        <v>4.4311791260641389E-6</v>
      </c>
      <c r="F640" s="18" cm="1">
        <f t="array" ref="F640">INDEX(Deaths,A640)*SumAssured</f>
        <v>2.2155895630320694</v>
      </c>
      <c r="G640" s="18" cm="1">
        <f t="array" ref="G640">INDEX(PolicyHoldersInforce,A640)*Premium</f>
        <v>0.12756703148301471</v>
      </c>
      <c r="H640" s="18" cm="1">
        <f t="array" ref="H640">INDEX(PolicyHoldersInforce,A640)*(Expense*(IF(A640=1,1,POWER(1+INDEX(Inflation,A640-1),(A640-1)/12))))</f>
        <v>0.19139826457759604</v>
      </c>
      <c r="I640" s="18" cm="1">
        <f t="array" ref="I640">INDEX(PremiumsReceived,A640)-INDEX(ExpensesPaid,A640)-INDEX(DeathBenefitsPaid,A640)</f>
        <v>-2.2794207961266508</v>
      </c>
      <c r="J640" s="18" cm="1">
        <f t="array" ref="J640">IF(A640=MaxT,INDEX(NetCF,A640),INDEX(NetCF,A640)+(INDEX(BEL,(A640+1))*(1/POWER(1+INDEX(Yield,A640),1/12))))</f>
        <v>-262.37253013976556</v>
      </c>
      <c r="K640" s="18"/>
    </row>
    <row r="641" spans="1:11" x14ac:dyDescent="0.2">
      <c r="A641" s="5">
        <v>640</v>
      </c>
      <c r="B641" s="16">
        <f t="shared" si="9"/>
        <v>75</v>
      </c>
      <c r="C641" s="17" cm="1">
        <f t="array" ref="C641">IF(A641=1,1,INDEX(PolicyHoldersInforce,(A641-1))-INDEX(Deaths,(A641-1))-INDEX(Lapses,(A641-1)))</f>
        <v>2.8308517296826044E-3</v>
      </c>
      <c r="D641" s="17" cm="1">
        <f t="array" ref="D641">(INDEX(PolicyHoldersInforce,A641)-INDEX(Deaths,A641))*(1-POWER(1-INDEX(LapseRate,(DurationInforce+A641)),1/12))</f>
        <v>2.4707866945063785E-5</v>
      </c>
      <c r="E641" s="17" cm="1">
        <f t="array" ref="E641">INDEX(PolicyHoldersInforce,A641)*(1-POWER(1-INDEX(Qx,INDEX(Age,A641),Gender+1),1/12))</f>
        <v>4.3856385797212497E-6</v>
      </c>
      <c r="F641" s="18" cm="1">
        <f t="array" ref="F641">INDEX(Deaths,A641)*SumAssured</f>
        <v>2.1928192898606249</v>
      </c>
      <c r="G641" s="18" cm="1">
        <f t="array" ref="G641">INDEX(PolicyHoldersInforce,A641)*Premium</f>
        <v>0.12625598714384417</v>
      </c>
      <c r="H641" s="18" cm="1">
        <f t="array" ref="H641">INDEX(PolicyHoldersInforce,A641)*(Expense*(IF(A641=1,1,POWER(1+INDEX(Inflation,A641-1),(A641-1)/12))))</f>
        <v>0.19020297385191143</v>
      </c>
      <c r="I641" s="18" cm="1">
        <f t="array" ref="I641">INDEX(PremiumsReceived,A641)-INDEX(ExpensesPaid,A641)-INDEX(DeathBenefitsPaid,A641)</f>
        <v>-2.2567662765686922</v>
      </c>
      <c r="J641" s="18" cm="1">
        <f t="array" ref="J641">IF(A641=MaxT,INDEX(NetCF,A641),INDEX(NetCF,A641)+(INDEX(BEL,(A641+1))*(1/POWER(1+INDEX(Yield,A641),1/12))))</f>
        <v>-261.35912570506639</v>
      </c>
      <c r="K641" s="18"/>
    </row>
    <row r="642" spans="1:11" x14ac:dyDescent="0.2">
      <c r="A642" s="5">
        <v>641</v>
      </c>
      <c r="B642" s="16">
        <f t="shared" ref="B642:B705" si="10">FLOOR(AgeAtInception+((DurationInforce+A642)/12),1)</f>
        <v>75</v>
      </c>
      <c r="C642" s="17" cm="1">
        <f t="array" ref="C642">IF(A642=1,1,INDEX(PolicyHoldersInforce,(A642-1))-INDEX(Deaths,(A642-1))-INDEX(Lapses,(A642-1)))</f>
        <v>2.8017582241578196E-3</v>
      </c>
      <c r="D642" s="17" cm="1">
        <f t="array" ref="D642">(INDEX(PolicyHoldersInforce,A642)-INDEX(Deaths,A642))*(1-POWER(1-INDEX(LapseRate,(DurationInforce+A642)),1/12))</f>
        <v>2.4453936844827675E-5</v>
      </c>
      <c r="E642" s="17" cm="1">
        <f t="array" ref="E642">INDEX(PolicyHoldersInforce,A642)*(1-POWER(1-INDEX(Qx,INDEX(Age,A642),Gender+1),1/12))</f>
        <v>4.3405660671233765E-6</v>
      </c>
      <c r="F642" s="18" cm="1">
        <f t="array" ref="F642">INDEX(Deaths,A642)*SumAssured</f>
        <v>2.1702830335616881</v>
      </c>
      <c r="G642" s="18" cm="1">
        <f t="array" ref="G642">INDEX(PolicyHoldersInforce,A642)*Premium</f>
        <v>0.12495841679743876</v>
      </c>
      <c r="H642" s="18" cm="1">
        <f t="array" ref="H642">INDEX(PolicyHoldersInforce,A642)*(Expense*(IF(A642=1,1,POWER(1+INDEX(Inflation,A642-1),(A642-1)/12))))</f>
        <v>0.18901514777028761</v>
      </c>
      <c r="I642" s="18" cm="1">
        <f t="array" ref="I642">INDEX(PremiumsReceived,A642)-INDEX(ExpensesPaid,A642)-INDEX(DeathBenefitsPaid,A642)</f>
        <v>-2.2343397645345369</v>
      </c>
      <c r="J642" s="18" cm="1">
        <f t="array" ref="J642">IF(A642=MaxT,INDEX(NetCF,A642),INDEX(NetCF,A642)+(INDEX(BEL,(A642+1))*(1/POWER(1+INDEX(Yield,A642),1/12))))</f>
        <v>-260.36355326461563</v>
      </c>
      <c r="K642" s="18"/>
    </row>
    <row r="643" spans="1:11" x14ac:dyDescent="0.2">
      <c r="A643" s="5">
        <v>642</v>
      </c>
      <c r="B643" s="16">
        <f t="shared" si="10"/>
        <v>75</v>
      </c>
      <c r="C643" s="17" cm="1">
        <f t="array" ref="C643">IF(A643=1,1,INDEX(PolicyHoldersInforce,(A643-1))-INDEX(Deaths,(A643-1))-INDEX(Lapses,(A643-1)))</f>
        <v>2.7729637212458684E-3</v>
      </c>
      <c r="D643" s="17" cm="1">
        <f t="array" ref="D643">(INDEX(PolicyHoldersInforce,A643)-INDEX(Deaths,A643))*(1-POWER(1-INDEX(LapseRate,(DurationInforce+A643)),1/12))</f>
        <v>2.42026164597867E-5</v>
      </c>
      <c r="E643" s="17" cm="1">
        <f t="array" ref="E643">INDEX(PolicyHoldersInforce,A643)*(1-POWER(1-INDEX(Qx,INDEX(Age,A643),Gender+1),1/12))</f>
        <v>4.2959567781484617E-6</v>
      </c>
      <c r="F643" s="18" cm="1">
        <f t="array" ref="F643">INDEX(Deaths,A643)*SumAssured</f>
        <v>2.1479783890742308</v>
      </c>
      <c r="G643" s="18" cm="1">
        <f t="array" ref="G643">INDEX(PolicyHoldersInforce,A643)*Premium</f>
        <v>0.12367418196756573</v>
      </c>
      <c r="H643" s="18" cm="1">
        <f t="array" ref="H643">INDEX(PolicyHoldersInforce,A643)*(Expense*(IF(A643=1,1,POWER(1+INDEX(Inflation,A643-1),(A643-1)/12))))</f>
        <v>0.18783473971568818</v>
      </c>
      <c r="I643" s="18" cm="1">
        <f t="array" ref="I643">INDEX(PremiumsReceived,A643)-INDEX(ExpensesPaid,A643)-INDEX(DeathBenefitsPaid,A643)</f>
        <v>-2.2121389468223533</v>
      </c>
      <c r="J643" s="18" cm="1">
        <f t="array" ref="J643">IF(A643=MaxT,INDEX(NetCF,A643),INDEX(NetCF,A643)+(INDEX(BEL,(A643+1))*(1/POWER(1+INDEX(Yield,A643),1/12))))</f>
        <v>-259.38567049918498</v>
      </c>
      <c r="K643" s="18"/>
    </row>
    <row r="644" spans="1:11" x14ac:dyDescent="0.2">
      <c r="A644" s="5">
        <v>643</v>
      </c>
      <c r="B644" s="16">
        <f t="shared" si="10"/>
        <v>75</v>
      </c>
      <c r="C644" s="17" cm="1">
        <f t="array" ref="C644">IF(A644=1,1,INDEX(PolicyHoldersInforce,(A644-1))-INDEX(Deaths,(A644-1))-INDEX(Lapses,(A644-1)))</f>
        <v>2.7444651480079334E-3</v>
      </c>
      <c r="D644" s="17" cm="1">
        <f t="array" ref="D644">(INDEX(PolicyHoldersInforce,A644)-INDEX(Deaths,A644))*(1-POWER(1-INDEX(LapseRate,(DurationInforce+A644)),1/12))</f>
        <v>2.3953878969121302E-5</v>
      </c>
      <c r="E644" s="17" cm="1">
        <f t="array" ref="E644">INDEX(PolicyHoldersInforce,A644)*(1-POWER(1-INDEX(Qx,INDEX(Age,A644),Gender+1),1/12))</f>
        <v>4.2518059521095037E-6</v>
      </c>
      <c r="F644" s="18" cm="1">
        <f t="array" ref="F644">INDEX(Deaths,A644)*SumAssured</f>
        <v>2.1259029760547516</v>
      </c>
      <c r="G644" s="18" cm="1">
        <f t="array" ref="G644">INDEX(PolicyHoldersInforce,A644)*Premium</f>
        <v>0.12240314560115383</v>
      </c>
      <c r="H644" s="18" cm="1">
        <f t="array" ref="H644">INDEX(PolicyHoldersInforce,A644)*(Expense*(IF(A644=1,1,POWER(1+INDEX(Inflation,A644-1),(A644-1)/12))))</f>
        <v>0.18666170336220281</v>
      </c>
      <c r="I644" s="18" cm="1">
        <f t="array" ref="I644">INDEX(PremiumsReceived,A644)-INDEX(ExpensesPaid,A644)-INDEX(DeathBenefitsPaid,A644)</f>
        <v>-2.1901615338158007</v>
      </c>
      <c r="J644" s="18" cm="1">
        <f t="array" ref="J644">IF(A644=MaxT,INDEX(NetCF,A644),INDEX(NetCF,A644)+(INDEX(BEL,(A644+1))*(1/POWER(1+INDEX(Yield,A644),1/12))))</f>
        <v>-258.4253367212616</v>
      </c>
      <c r="K644" s="18"/>
    </row>
    <row r="645" spans="1:11" x14ac:dyDescent="0.2">
      <c r="A645" s="5">
        <v>644</v>
      </c>
      <c r="B645" s="16">
        <f t="shared" si="10"/>
        <v>75</v>
      </c>
      <c r="C645" s="17" cm="1">
        <f t="array" ref="C645">IF(A645=1,1,INDEX(PolicyHoldersInforce,(A645-1))-INDEX(Deaths,(A645-1))-INDEX(Lapses,(A645-1)))</f>
        <v>2.7162594630867026E-3</v>
      </c>
      <c r="D645" s="17" cm="1">
        <f t="array" ref="D645">(INDEX(PolicyHoldersInforce,A645)-INDEX(Deaths,A645))*(1-POWER(1-INDEX(LapseRate,(DurationInforce+A645)),1/12))</f>
        <v>2.370769782765746E-5</v>
      </c>
      <c r="E645" s="17" cm="1">
        <f t="array" ref="E645">INDEX(PolicyHoldersInforce,A645)*(1-POWER(1-INDEX(Qx,INDEX(Age,A645),Gender+1),1/12))</f>
        <v>4.2081088772464971E-6</v>
      </c>
      <c r="F645" s="18" cm="1">
        <f t="array" ref="F645">INDEX(Deaths,A645)*SumAssured</f>
        <v>2.1040544386232485</v>
      </c>
      <c r="G645" s="18" cm="1">
        <f t="array" ref="G645">INDEX(PolicyHoldersInforce,A645)*Premium</f>
        <v>0.12114517205366694</v>
      </c>
      <c r="H645" s="18" cm="1">
        <f t="array" ref="H645">INDEX(PolicyHoldersInforce,A645)*(Expense*(IF(A645=1,1,POWER(1+INDEX(Inflation,A645-1),(A645-1)/12))))</f>
        <v>0.18549599267322803</v>
      </c>
      <c r="I645" s="18" cm="1">
        <f t="array" ref="I645">INDEX(PremiumsReceived,A645)-INDEX(ExpensesPaid,A645)-INDEX(DeathBenefitsPaid,A645)</f>
        <v>-2.1684052592428094</v>
      </c>
      <c r="J645" s="18" cm="1">
        <f t="array" ref="J645">IF(A645=MaxT,INDEX(NetCF,A645),INDEX(NetCF,A645)+(INDEX(BEL,(A645+1))*(1/POWER(1+INDEX(Yield,A645),1/12))))</f>
        <v>-257.48241285929021</v>
      </c>
      <c r="K645" s="18"/>
    </row>
    <row r="646" spans="1:11" x14ac:dyDescent="0.2">
      <c r="A646" s="5">
        <v>645</v>
      </c>
      <c r="B646" s="16">
        <f t="shared" si="10"/>
        <v>75</v>
      </c>
      <c r="C646" s="17" cm="1">
        <f t="array" ref="C646">IF(A646=1,1,INDEX(PolicyHoldersInforce,(A646-1))-INDEX(Deaths,(A646-1))-INDEX(Lapses,(A646-1)))</f>
        <v>2.6883436563817985E-3</v>
      </c>
      <c r="D646" s="17" cm="1">
        <f t="array" ref="D646">(INDEX(PolicyHoldersInforce,A646)-INDEX(Deaths,A646))*(1-POWER(1-INDEX(LapseRate,(DurationInforce+A646)),1/12))</f>
        <v>2.3464046763033801E-5</v>
      </c>
      <c r="E646" s="17" cm="1">
        <f t="array" ref="E646">INDEX(PolicyHoldersInforce,A646)*(1-POWER(1-INDEX(Qx,INDEX(Age,A646),Gender+1),1/12))</f>
        <v>4.1648608902235971E-6</v>
      </c>
      <c r="F646" s="18" cm="1">
        <f t="array" ref="F646">INDEX(Deaths,A646)*SumAssured</f>
        <v>2.0824304451117985</v>
      </c>
      <c r="G646" s="18" cm="1">
        <f t="array" ref="G646">INDEX(PolicyHoldersInforce,A646)*Premium</f>
        <v>0.11990012707462822</v>
      </c>
      <c r="H646" s="18" cm="1">
        <f t="array" ref="H646">INDEX(PolicyHoldersInforce,A646)*(Expense*(IF(A646=1,1,POWER(1+INDEX(Inflation,A646-1),(A646-1)/12))))</f>
        <v>0.18433756189966119</v>
      </c>
      <c r="I646" s="18" cm="1">
        <f t="array" ref="I646">INDEX(PremiumsReceived,A646)-INDEX(ExpensesPaid,A646)-INDEX(DeathBenefitsPaid,A646)</f>
        <v>-2.1468678799368317</v>
      </c>
      <c r="J646" s="18" cm="1">
        <f t="array" ref="J646">IF(A646=MaxT,INDEX(NetCF,A646),INDEX(NetCF,A646)+(INDEX(BEL,(A646+1))*(1/POWER(1+INDEX(Yield,A646),1/12))))</f>
        <v>-256.55676144208098</v>
      </c>
      <c r="K646" s="18"/>
    </row>
    <row r="647" spans="1:11" x14ac:dyDescent="0.2">
      <c r="A647" s="5">
        <v>646</v>
      </c>
      <c r="B647" s="16">
        <f t="shared" si="10"/>
        <v>75</v>
      </c>
      <c r="C647" s="17" cm="1">
        <f t="array" ref="C647">IF(A647=1,1,INDEX(PolicyHoldersInforce,(A647-1))-INDEX(Deaths,(A647-1))-INDEX(Lapses,(A647-1)))</f>
        <v>2.6607147487285408E-3</v>
      </c>
      <c r="D647" s="17" cm="1">
        <f t="array" ref="D647">(INDEX(PolicyHoldersInforce,A647)-INDEX(Deaths,A647))*(1-POWER(1-INDEX(LapseRate,(DurationInforce+A647)),1/12))</f>
        <v>2.3222899772897837E-5</v>
      </c>
      <c r="E647" s="17" cm="1">
        <f t="array" ref="E647">INDEX(PolicyHoldersInforce,A647)*(1-POWER(1-INDEX(Qx,INDEX(Age,A647),Gender+1),1/12))</f>
        <v>4.1220573756314469E-6</v>
      </c>
      <c r="F647" s="18" cm="1">
        <f t="array" ref="F647">INDEX(Deaths,A647)*SumAssured</f>
        <v>2.0610286878157233</v>
      </c>
      <c r="G647" s="18" cm="1">
        <f t="array" ref="G647">INDEX(PolicyHoldersInforce,A647)*Premium</f>
        <v>0.11866787779329292</v>
      </c>
      <c r="H647" s="18" cm="1">
        <f t="array" ref="H647">INDEX(PolicyHoldersInforce,A647)*(Expense*(IF(A647=1,1,POWER(1+INDEX(Inflation,A647-1),(A647-1)/12))))</f>
        <v>0.18318636557810494</v>
      </c>
      <c r="I647" s="18" cm="1">
        <f t="array" ref="I647">INDEX(PremiumsReceived,A647)-INDEX(ExpensesPaid,A647)-INDEX(DeathBenefitsPaid,A647)</f>
        <v>-2.1255471756005355</v>
      </c>
      <c r="J647" s="18" cm="1">
        <f t="array" ref="J647">IF(A647=MaxT,INDEX(NetCF,A647),INDEX(NetCF,A647)+(INDEX(BEL,(A647+1))*(1/POWER(1+INDEX(Yield,A647),1/12))))</f>
        <v>-255.64824658338142</v>
      </c>
      <c r="K647" s="18"/>
    </row>
    <row r="648" spans="1:11" x14ac:dyDescent="0.2">
      <c r="A648" s="5">
        <v>647</v>
      </c>
      <c r="B648" s="16">
        <f t="shared" si="10"/>
        <v>75</v>
      </c>
      <c r="C648" s="17" cm="1">
        <f t="array" ref="C648">IF(A648=1,1,INDEX(PolicyHoldersInforce,(A648-1))-INDEX(Deaths,(A648-1))-INDEX(Lapses,(A648-1)))</f>
        <v>2.6333697915800112E-3</v>
      </c>
      <c r="D648" s="17" cm="1">
        <f t="array" ref="D648">(INDEX(PolicyHoldersInforce,A648)-INDEX(Deaths,A648))*(1-POWER(1-INDEX(LapseRate,(DurationInforce+A648)),1/12))</f>
        <v>2.2984231122130995E-5</v>
      </c>
      <c r="E648" s="17" cm="1">
        <f t="array" ref="E648">INDEX(PolicyHoldersInforce,A648)*(1-POWER(1-INDEX(Qx,INDEX(Age,A648),Gender+1),1/12))</f>
        <v>4.0796937654946268E-6</v>
      </c>
      <c r="F648" s="18" cm="1">
        <f t="array" ref="F648">INDEX(Deaths,A648)*SumAssured</f>
        <v>2.0398468827473133</v>
      </c>
      <c r="G648" s="18" cm="1">
        <f t="array" ref="G648">INDEX(PolicyHoldersInforce,A648)*Premium</f>
        <v>0.11744829270446851</v>
      </c>
      <c r="H648" s="18" cm="1">
        <f t="array" ref="H648">INDEX(PolicyHoldersInforce,A648)*(Expense*(IF(A648=1,1,POWER(1+INDEX(Inflation,A648-1),(A648-1)/12))))</f>
        <v>0.18204235852908271</v>
      </c>
      <c r="I648" s="18" cm="1">
        <f t="array" ref="I648">INDEX(PremiumsReceived,A648)-INDEX(ExpensesPaid,A648)-INDEX(DeathBenefitsPaid,A648)</f>
        <v>-2.1044409485719275</v>
      </c>
      <c r="J648" s="18" cm="1">
        <f t="array" ref="J648">IF(A648=MaxT,INDEX(NetCF,A648),INDEX(NetCF,A648)+(INDEX(BEL,(A648+1))*(1/POWER(1+INDEX(Yield,A648),1/12))))</f>
        <v>-254.75673396661054</v>
      </c>
      <c r="K648" s="18"/>
    </row>
    <row r="649" spans="1:11" x14ac:dyDescent="0.2">
      <c r="A649" s="5">
        <v>648</v>
      </c>
      <c r="B649" s="16">
        <f t="shared" si="10"/>
        <v>76</v>
      </c>
      <c r="C649" s="17" cm="1">
        <f t="array" ref="C649">IF(A649=1,1,INDEX(PolicyHoldersInforce,(A649-1))-INDEX(Deaths,(A649-1))-INDEX(Lapses,(A649-1)))</f>
        <v>2.6063058666923856E-3</v>
      </c>
      <c r="D649" s="17" cm="1">
        <f t="array" ref="D649">(INDEX(PolicyHoldersInforce,A649)-INDEX(Deaths,A649))*(1-POWER(1-INDEX(LapseRate,(DurationInforce+A649)),1/12))</f>
        <v>2.2743694098129178E-5</v>
      </c>
      <c r="E649" s="17" cm="1">
        <f t="array" ref="E649">INDEX(PolicyHoldersInforce,A649)*(1-POWER(1-INDEX(Qx,INDEX(Age,A649),Gender+1),1/12))</f>
        <v>4.5320957023403074E-6</v>
      </c>
      <c r="F649" s="18" cm="1">
        <f t="array" ref="F649">INDEX(Deaths,A649)*SumAssured</f>
        <v>2.2660478511701538</v>
      </c>
      <c r="G649" s="18" cm="1">
        <f t="array" ref="G649">INDEX(PolicyHoldersInforce,A649)*Premium</f>
        <v>0.1162412416544804</v>
      </c>
      <c r="H649" s="18" cm="1">
        <f t="array" ref="H649">INDEX(PolicyHoldersInforce,A649)*(Expense*(IF(A649=1,1,POWER(1+INDEX(Inflation,A649-1),(A649-1)/12))))</f>
        <v>0.18090549585526605</v>
      </c>
      <c r="I649" s="18" cm="1">
        <f t="array" ref="I649">INDEX(PremiumsReceived,A649)-INDEX(ExpensesPaid,A649)-INDEX(DeathBenefitsPaid,A649)</f>
        <v>-2.3307121053709396</v>
      </c>
      <c r="J649" s="18" cm="1">
        <f t="array" ref="J649">IF(A649=MaxT,INDEX(NetCF,A649),INDEX(NetCF,A649)+(INDEX(BEL,(A649+1))*(1/POWER(1+INDEX(Yield,A649),1/12))))</f>
        <v>-253.88209082975379</v>
      </c>
      <c r="K649" s="18"/>
    </row>
    <row r="650" spans="1:11" x14ac:dyDescent="0.2">
      <c r="A650" s="5">
        <v>649</v>
      </c>
      <c r="B650" s="16">
        <f t="shared" si="10"/>
        <v>76</v>
      </c>
      <c r="C650" s="17" cm="1">
        <f t="array" ref="C650">IF(A650=1,1,INDEX(PolicyHoldersInforce,(A650-1))-INDEX(Deaths,(A650-1))-INDEX(Lapses,(A650-1)))</f>
        <v>2.579030076891916E-3</v>
      </c>
      <c r="D650" s="17" cm="1">
        <f t="array" ref="D650">(INDEX(PolicyHoldersInforce,A650)-INDEX(Deaths,A650))*(1-POWER(1-INDEX(LapseRate,(DurationInforce+A650)),1/12))</f>
        <v>2.2505674367814858E-5</v>
      </c>
      <c r="E650" s="17" cm="1">
        <f t="array" ref="E650">INDEX(PolicyHoldersInforce,A650)*(1-POWER(1-INDEX(Qx,INDEX(Age,A650),Gender+1),1/12))</f>
        <v>4.4846659316014169E-6</v>
      </c>
      <c r="F650" s="18" cm="1">
        <f t="array" ref="F650">INDEX(Deaths,A650)*SumAssured</f>
        <v>2.2423329658007085</v>
      </c>
      <c r="G650" s="18" cm="1">
        <f t="array" ref="G650">INDEX(PolicyHoldersInforce,A650)*Premium</f>
        <v>0.11502474142937946</v>
      </c>
      <c r="H650" s="18" cm="1">
        <f t="array" ref="H650">INDEX(PolicyHoldersInforce,A650)*(Expense*(IF(A650=1,1,POWER(1+INDEX(Inflation,A650-1),(A650-1)/12))))</f>
        <v>0.17974158251246389</v>
      </c>
      <c r="I650" s="18" cm="1">
        <f t="array" ref="I650">INDEX(PremiumsReceived,A650)-INDEX(ExpensesPaid,A650)-INDEX(DeathBenefitsPaid,A650)</f>
        <v>-2.3070498068837928</v>
      </c>
      <c r="J650" s="18" cm="1">
        <f t="array" ref="J650">IF(A650=MaxT,INDEX(NetCF,A650),INDEX(NetCF,A650)+(INDEX(BEL,(A650+1))*(1/POWER(1+INDEX(Yield,A650),1/12))))</f>
        <v>-252.77581778010554</v>
      </c>
      <c r="K650" s="18"/>
    </row>
    <row r="651" spans="1:11" x14ac:dyDescent="0.2">
      <c r="A651" s="5">
        <v>650</v>
      </c>
      <c r="B651" s="16">
        <f t="shared" si="10"/>
        <v>76</v>
      </c>
      <c r="C651" s="17" cm="1">
        <f t="array" ref="C651">IF(A651=1,1,INDEX(PolicyHoldersInforce,(A651-1))-INDEX(Deaths,(A651-1))-INDEX(Lapses,(A651-1)))</f>
        <v>2.5520397365924995E-3</v>
      </c>
      <c r="D651" s="17" cm="1">
        <f t="array" ref="D651">(INDEX(PolicyHoldersInforce,A651)-INDEX(Deaths,A651))*(1-POWER(1-INDEX(LapseRate,(DurationInforce+A651)),1/12))</f>
        <v>2.2270145586937971E-5</v>
      </c>
      <c r="E651" s="17" cm="1">
        <f t="array" ref="E651">INDEX(PolicyHoldersInforce,A651)*(1-POWER(1-INDEX(Qx,INDEX(Age,A651),Gender+1),1/12))</f>
        <v>4.4377325279518582E-6</v>
      </c>
      <c r="F651" s="18" cm="1">
        <f t="array" ref="F651">INDEX(Deaths,A651)*SumAssured</f>
        <v>2.2188662639759289</v>
      </c>
      <c r="G651" s="18" cm="1">
        <f t="array" ref="G651">INDEX(PolicyHoldersInforce,A651)*Premium</f>
        <v>0.11382097225202548</v>
      </c>
      <c r="H651" s="18" cm="1">
        <f t="array" ref="H651">INDEX(PolicyHoldersInforce,A651)*(Expense*(IF(A651=1,1,POWER(1+INDEX(Inflation,A651-1),(A651-1)/12))))</f>
        <v>0.17858515757825472</v>
      </c>
      <c r="I651" s="18" cm="1">
        <f t="array" ref="I651">INDEX(PremiumsReceived,A651)-INDEX(ExpensesPaid,A651)-INDEX(DeathBenefitsPaid,A651)</f>
        <v>-2.2836304493021582</v>
      </c>
      <c r="J651" s="18" cm="1">
        <f t="array" ref="J651">IF(A651=MaxT,INDEX(NetCF,A651),INDEX(NetCF,A651)+(INDEX(BEL,(A651+1))*(1/POWER(1+INDEX(Yield,A651),1/12))))</f>
        <v>-251.68793736637059</v>
      </c>
      <c r="K651" s="18"/>
    </row>
    <row r="652" spans="1:11" x14ac:dyDescent="0.2">
      <c r="A652" s="5">
        <v>651</v>
      </c>
      <c r="B652" s="16">
        <f t="shared" si="10"/>
        <v>76</v>
      </c>
      <c r="C652" s="17" cm="1">
        <f t="array" ref="C652">IF(A652=1,1,INDEX(PolicyHoldersInforce,(A652-1))-INDEX(Deaths,(A652-1))-INDEX(Lapses,(A652-1)))</f>
        <v>2.5253318584776098E-3</v>
      </c>
      <c r="D652" s="17" cm="1">
        <f t="array" ref="D652">(INDEX(PolicyHoldersInforce,A652)-INDEX(Deaths,A652))*(1-POWER(1-INDEX(LapseRate,(DurationInforce+A652)),1/12))</f>
        <v>2.2037081686949112E-5</v>
      </c>
      <c r="E652" s="17" cm="1">
        <f t="array" ref="E652">INDEX(PolicyHoldersInforce,A652)*(1-POWER(1-INDEX(Qx,INDEX(Age,A652),Gender+1),1/12))</f>
        <v>4.3912902967578905E-6</v>
      </c>
      <c r="F652" s="18" cm="1">
        <f t="array" ref="F652">INDEX(Deaths,A652)*SumAssured</f>
        <v>2.1956451483789454</v>
      </c>
      <c r="G652" s="18" cm="1">
        <f t="array" ref="G652">INDEX(PolicyHoldersInforce,A652)*Premium</f>
        <v>0.1126298008881014</v>
      </c>
      <c r="H652" s="18" cm="1">
        <f t="array" ref="H652">INDEX(PolicyHoldersInforce,A652)*(Expense*(IF(A652=1,1,POWER(1+INDEX(Inflation,A652-1),(A652-1)/12))))</f>
        <v>0.17743617287356681</v>
      </c>
      <c r="I652" s="18" cm="1">
        <f t="array" ref="I652">INDEX(PremiumsReceived,A652)-INDEX(ExpensesPaid,A652)-INDEX(DeathBenefitsPaid,A652)</f>
        <v>-2.2604515203644109</v>
      </c>
      <c r="J652" s="18" cm="1">
        <f t="array" ref="J652">IF(A652=MaxT,INDEX(NetCF,A652),INDEX(NetCF,A652)+(INDEX(BEL,(A652+1))*(1/POWER(1+INDEX(Yield,A652),1/12))))</f>
        <v>-250.61829499220158</v>
      </c>
      <c r="K652" s="18"/>
    </row>
    <row r="653" spans="1:11" x14ac:dyDescent="0.2">
      <c r="A653" s="5">
        <v>652</v>
      </c>
      <c r="B653" s="16">
        <f t="shared" si="10"/>
        <v>76</v>
      </c>
      <c r="C653" s="17" cm="1">
        <f t="array" ref="C653">IF(A653=1,1,INDEX(PolicyHoldersInforce,(A653-1))-INDEX(Deaths,(A653-1))-INDEX(Lapses,(A653-1)))</f>
        <v>2.4989034864939027E-3</v>
      </c>
      <c r="D653" s="17" cm="1">
        <f t="array" ref="D653">(INDEX(PolicyHoldersInforce,A653)-INDEX(Deaths,A653))*(1-POWER(1-INDEX(LapseRate,(DurationInforce+A653)),1/12))</f>
        <v>2.1806456872114228E-5</v>
      </c>
      <c r="E653" s="17" cm="1">
        <f t="array" ref="E653">INDEX(PolicyHoldersInforce,A653)*(1-POWER(1-INDEX(Qx,INDEX(Age,A653),Gender+1),1/12))</f>
        <v>4.3453340977492092E-6</v>
      </c>
      <c r="F653" s="18" cm="1">
        <f t="array" ref="F653">INDEX(Deaths,A653)*SumAssured</f>
        <v>2.1726670488746045</v>
      </c>
      <c r="G653" s="18" cm="1">
        <f t="array" ref="G653">INDEX(PolicyHoldersInforce,A653)*Premium</f>
        <v>0.11145109549762806</v>
      </c>
      <c r="H653" s="18" cm="1">
        <f t="array" ref="H653">INDEX(PolicyHoldersInforce,A653)*(Expense*(IF(A653=1,1,POWER(1+INDEX(Inflation,A653-1),(A653-1)/12))))</f>
        <v>0.17629458052930508</v>
      </c>
      <c r="I653" s="18" cm="1">
        <f t="array" ref="I653">INDEX(PremiumsReceived,A653)-INDEX(ExpensesPaid,A653)-INDEX(DeathBenefitsPaid,A653)</f>
        <v>-2.2375105339062813</v>
      </c>
      <c r="J653" s="18" cm="1">
        <f t="array" ref="J653">IF(A653=MaxT,INDEX(NetCF,A653),INDEX(NetCF,A653)+(INDEX(BEL,(A653+1))*(1/POWER(1+INDEX(Yield,A653),1/12))))</f>
        <v>-249.56673783323592</v>
      </c>
      <c r="K653" s="18"/>
    </row>
    <row r="654" spans="1:11" x14ac:dyDescent="0.2">
      <c r="A654" s="5">
        <v>653</v>
      </c>
      <c r="B654" s="16">
        <f t="shared" si="10"/>
        <v>76</v>
      </c>
      <c r="C654" s="17" cm="1">
        <f t="array" ref="C654">IF(A654=1,1,INDEX(PolicyHoldersInforce,(A654-1))-INDEX(Deaths,(A654-1))-INDEX(Lapses,(A654-1)))</f>
        <v>2.472751695524039E-3</v>
      </c>
      <c r="D654" s="17" cm="1">
        <f t="array" ref="D654">(INDEX(PolicyHoldersInforce,A654)-INDEX(Deaths,A654))*(1-POWER(1-INDEX(LapseRate,(DurationInforce+A654)),1/12))</f>
        <v>2.1578245616659538E-5</v>
      </c>
      <c r="E654" s="17" cm="1">
        <f t="array" ref="E654">INDEX(PolicyHoldersInforce,A654)*(1-POWER(1-INDEX(Qx,INDEX(Age,A654),Gender+1),1/12))</f>
        <v>4.2998588444500111E-6</v>
      </c>
      <c r="F654" s="18" cm="1">
        <f t="array" ref="F654">INDEX(Deaths,A654)*SumAssured</f>
        <v>2.1499294222250054</v>
      </c>
      <c r="G654" s="18" cm="1">
        <f t="array" ref="G654">INDEX(PolicyHoldersInforce,A654)*Premium</f>
        <v>0.11028472562037214</v>
      </c>
      <c r="H654" s="18" cm="1">
        <f t="array" ref="H654">INDEX(PolicyHoldersInforce,A654)*(Expense*(IF(A654=1,1,POWER(1+INDEX(Inflation,A654-1),(A654-1)/12))))</f>
        <v>0.17516033298435563</v>
      </c>
      <c r="I654" s="18" cm="1">
        <f t="array" ref="I654">INDEX(PremiumsReceived,A654)-INDEX(ExpensesPaid,A654)-INDEX(DeathBenefitsPaid,A654)</f>
        <v>-2.2148050295889887</v>
      </c>
      <c r="J654" s="18" cm="1">
        <f t="array" ref="J654">IF(A654=MaxT,INDEX(NetCF,A654),INDEX(NetCF,A654)+(INDEX(BEL,(A654+1))*(1/POWER(1+INDEX(Yield,A654),1/12))))</f>
        <v>-248.53311481949635</v>
      </c>
      <c r="K654" s="18"/>
    </row>
    <row r="655" spans="1:11" x14ac:dyDescent="0.2">
      <c r="A655" s="5">
        <v>654</v>
      </c>
      <c r="B655" s="16">
        <f t="shared" si="10"/>
        <v>76</v>
      </c>
      <c r="C655" s="17" cm="1">
        <f t="array" ref="C655">IF(A655=1,1,INDEX(PolicyHoldersInforce,(A655-1))-INDEX(Deaths,(A655-1))-INDEX(Lapses,(A655-1)))</f>
        <v>2.4468735910629295E-3</v>
      </c>
      <c r="D655" s="17" cm="1">
        <f t="array" ref="D655">(INDEX(PolicyHoldersInforce,A655)-INDEX(Deaths,A655))*(1-POWER(1-INDEX(LapseRate,(DurationInforce+A655)),1/12))</f>
        <v>2.1352422661946307E-5</v>
      </c>
      <c r="E655" s="17" cm="1">
        <f t="array" ref="E655">INDEX(PolicyHoldersInforce,A655)*(1-POWER(1-INDEX(Qx,INDEX(Age,A655),Gender+1),1/12))</f>
        <v>4.2548595036160257E-6</v>
      </c>
      <c r="F655" s="18" cm="1">
        <f t="array" ref="F655">INDEX(Deaths,A655)*SumAssured</f>
        <v>2.127429751808013</v>
      </c>
      <c r="G655" s="18" cm="1">
        <f t="array" ref="G655">INDEX(PolicyHoldersInforce,A655)*Premium</f>
        <v>0.10913056216140667</v>
      </c>
      <c r="H655" s="18" cm="1">
        <f t="array" ref="H655">INDEX(PolicyHoldersInforce,A655)*(Expense*(IF(A655=1,1,POWER(1+INDEX(Inflation,A655-1),(A655-1)/12))))</f>
        <v>0.17403338298360377</v>
      </c>
      <c r="I655" s="18" cm="1">
        <f t="array" ref="I655">INDEX(PremiumsReceived,A655)-INDEX(ExpensesPaid,A655)-INDEX(DeathBenefitsPaid,A655)</f>
        <v>-2.1923325726302099</v>
      </c>
      <c r="J655" s="18" cm="1">
        <f t="array" ref="J655">IF(A655=MaxT,INDEX(NetCF,A655),INDEX(NetCF,A655)+(INDEX(BEL,(A655+1))*(1/POWER(1+INDEX(Yield,A655),1/12))))</f>
        <v>-247.51727661797955</v>
      </c>
      <c r="K655" s="18"/>
    </row>
    <row r="656" spans="1:11" x14ac:dyDescent="0.2">
      <c r="A656" s="5">
        <v>655</v>
      </c>
      <c r="B656" s="16">
        <f t="shared" si="10"/>
        <v>76</v>
      </c>
      <c r="C656" s="17" cm="1">
        <f t="array" ref="C656">IF(A656=1,1,INDEX(PolicyHoldersInforce,(A656-1))-INDEX(Deaths,(A656-1))-INDEX(Lapses,(A656-1)))</f>
        <v>2.4212663088973674E-3</v>
      </c>
      <c r="D656" s="17" cm="1">
        <f t="array" ref="D656">(INDEX(PolicyHoldersInforce,A656)-INDEX(Deaths,A656))*(1-POWER(1-INDEX(LapseRate,(DurationInforce+A656)),1/12))</f>
        <v>2.112896301367519E-5</v>
      </c>
      <c r="E656" s="17" cm="1">
        <f t="array" ref="E656">INDEX(PolicyHoldersInforce,A656)*(1-POWER(1-INDEX(Qx,INDEX(Age,A656),Gender+1),1/12))</f>
        <v>4.2103310946774219E-6</v>
      </c>
      <c r="F656" s="18" cm="1">
        <f t="array" ref="F656">INDEX(Deaths,A656)*SumAssured</f>
        <v>2.1051655473387108</v>
      </c>
      <c r="G656" s="18" cm="1">
        <f t="array" ref="G656">INDEX(PolicyHoldersInforce,A656)*Premium</f>
        <v>0.10798847737682259</v>
      </c>
      <c r="H656" s="18" cm="1">
        <f t="array" ref="H656">INDEX(PolicyHoldersInforce,A656)*(Expense*(IF(A656=1,1,POWER(1+INDEX(Inflation,A656-1),(A656-1)/12))))</f>
        <v>0.17291368357596612</v>
      </c>
      <c r="I656" s="18" cm="1">
        <f t="array" ref="I656">INDEX(PremiumsReceived,A656)-INDEX(ExpensesPaid,A656)-INDEX(DeathBenefitsPaid,A656)</f>
        <v>-2.1700907535378544</v>
      </c>
      <c r="J656" s="18" cm="1">
        <f t="array" ref="J656">IF(A656=MaxT,INDEX(NetCF,A656),INDEX(NetCF,A656)+(INDEX(BEL,(A656+1))*(1/POWER(1+INDEX(Yield,A656),1/12))))</f>
        <v>-246.51907561543001</v>
      </c>
      <c r="K656" s="18"/>
    </row>
    <row r="657" spans="1:11" x14ac:dyDescent="0.2">
      <c r="A657" s="5">
        <v>656</v>
      </c>
      <c r="B657" s="16">
        <f t="shared" si="10"/>
        <v>76</v>
      </c>
      <c r="C657" s="17" cm="1">
        <f t="array" ref="C657">IF(A657=1,1,INDEX(PolicyHoldersInforce,(A657-1))-INDEX(Deaths,(A657-1))-INDEX(Lapses,(A657-1)))</f>
        <v>2.3959270147890146E-3</v>
      </c>
      <c r="D657" s="17" cm="1">
        <f t="array" ref="D657">(INDEX(PolicyHoldersInforce,A657)-INDEX(Deaths,A657))*(1-POWER(1-INDEX(LapseRate,(DurationInforce+A657)),1/12))</f>
        <v>2.0907841939119851E-5</v>
      </c>
      <c r="E657" s="17" cm="1">
        <f t="array" ref="E657">INDEX(PolicyHoldersInforce,A657)*(1-POWER(1-INDEX(Qx,INDEX(Age,A657),Gender+1),1/12))</f>
        <v>4.1662686891875615E-6</v>
      </c>
      <c r="F657" s="18" cm="1">
        <f t="array" ref="F657">INDEX(Deaths,A657)*SumAssured</f>
        <v>2.0831343445937809</v>
      </c>
      <c r="G657" s="18" cm="1">
        <f t="array" ref="G657">INDEX(PolicyHoldersInforce,A657)*Premium</f>
        <v>0.10685834485959006</v>
      </c>
      <c r="H657" s="18" cm="1">
        <f t="array" ref="H657">INDEX(PolicyHoldersInforce,A657)*(Expense*(IF(A657=1,1,POWER(1+INDEX(Inflation,A657-1),(A657-1)/12))))</f>
        <v>0.17180118811243367</v>
      </c>
      <c r="I657" s="18" cm="1">
        <f t="array" ref="I657">INDEX(PremiumsReceived,A657)-INDEX(ExpensesPaid,A657)-INDEX(DeathBenefitsPaid,A657)</f>
        <v>-2.1480771878466243</v>
      </c>
      <c r="J657" s="18" cm="1">
        <f t="array" ref="J657">IF(A657=MaxT,INDEX(NetCF,A657),INDEX(NetCF,A657)+(INDEX(BEL,(A657+1))*(1/POWER(1+INDEX(Yield,A657),1/12))))</f>
        <v>-245.53836590129765</v>
      </c>
      <c r="K657" s="18"/>
    </row>
    <row r="658" spans="1:11" x14ac:dyDescent="0.2">
      <c r="A658" s="5">
        <v>657</v>
      </c>
      <c r="B658" s="16">
        <f t="shared" si="10"/>
        <v>76</v>
      </c>
      <c r="C658" s="17" cm="1">
        <f t="array" ref="C658">IF(A658=1,1,INDEX(PolicyHoldersInforce,(A658-1))-INDEX(Deaths,(A658-1))-INDEX(Lapses,(A658-1)))</f>
        <v>2.3708529041607074E-3</v>
      </c>
      <c r="D658" s="17" cm="1">
        <f t="array" ref="D658">(INDEX(PolicyHoldersInforce,A658)-INDEX(Deaths,A658))*(1-POWER(1-INDEX(LapseRate,(DurationInforce+A658)),1/12))</f>
        <v>2.0689034964389519E-5</v>
      </c>
      <c r="E658" s="17" cm="1">
        <f t="array" ref="E658">INDEX(PolicyHoldersInforce,A658)*(1-POWER(1-INDEX(Qx,INDEX(Age,A658),Gender+1),1/12))</f>
        <v>4.1226674102775105E-6</v>
      </c>
      <c r="F658" s="18" cm="1">
        <f t="array" ref="F658">INDEX(Deaths,A658)*SumAssured</f>
        <v>2.0613337051387552</v>
      </c>
      <c r="G658" s="18" cm="1">
        <f t="array" ref="G658">INDEX(PolicyHoldersInforce,A658)*Premium</f>
        <v>0.10574003952556756</v>
      </c>
      <c r="H658" s="18" cm="1">
        <f t="array" ref="H658">INDEX(PolicyHoldersInforce,A658)*(Expense*(IF(A658=1,1,POWER(1+INDEX(Inflation,A658-1),(A658-1)/12))))</f>
        <v>0.17069585024412895</v>
      </c>
      <c r="I658" s="18" cm="1">
        <f t="array" ref="I658">INDEX(PremiumsReceived,A658)-INDEX(ExpensesPaid,A658)-INDEX(DeathBenefitsPaid,A658)</f>
        <v>-2.1262895158573167</v>
      </c>
      <c r="J658" s="18" cm="1">
        <f t="array" ref="J658">IF(A658=MaxT,INDEX(NetCF,A658),INDEX(NetCF,A658)+(INDEX(BEL,(A658+1))*(1/POWER(1+INDEX(Yield,A658),1/12))))</f>
        <v>-244.57500325087719</v>
      </c>
      <c r="K658" s="18"/>
    </row>
    <row r="659" spans="1:11" x14ac:dyDescent="0.2">
      <c r="A659" s="5">
        <v>658</v>
      </c>
      <c r="B659" s="16">
        <f t="shared" si="10"/>
        <v>76</v>
      </c>
      <c r="C659" s="17" cm="1">
        <f t="array" ref="C659">IF(A659=1,1,INDEX(PolicyHoldersInforce,(A659-1))-INDEX(Deaths,(A659-1))-INDEX(Lapses,(A659-1)))</f>
        <v>2.3460412017860402E-3</v>
      </c>
      <c r="D659" s="17" cm="1">
        <f t="array" ref="D659">(INDEX(PolicyHoldersInforce,A659)-INDEX(Deaths,A659))*(1-POWER(1-INDEX(LapseRate,(DurationInforce+A659)),1/12))</f>
        <v>2.0472517871720191E-5</v>
      </c>
      <c r="E659" s="17" cm="1">
        <f t="array" ref="E659">INDEX(PolicyHoldersInforce,A659)*(1-POWER(1-INDEX(Qx,INDEX(Age,A659),Gender+1),1/12))</f>
        <v>4.0795224321162626E-6</v>
      </c>
      <c r="F659" s="18" cm="1">
        <f t="array" ref="F659">INDEX(Deaths,A659)*SumAssured</f>
        <v>2.0397612160581313</v>
      </c>
      <c r="G659" s="18" cm="1">
        <f t="array" ref="G659">INDEX(PolicyHoldersInforce,A659)*Premium</f>
        <v>0.1046334375996574</v>
      </c>
      <c r="H659" s="18" cm="1">
        <f t="array" ref="H659">INDEX(PolicyHoldersInforce,A659)*(Expense*(IF(A659=1,1,POWER(1+INDEX(Inflation,A659-1),(A659-1)/12))))</f>
        <v>0.16959762392037489</v>
      </c>
      <c r="I659" s="18" cm="1">
        <f t="array" ref="I659">INDEX(PremiumsReceived,A659)-INDEX(ExpensesPaid,A659)-INDEX(DeathBenefitsPaid,A659)</f>
        <v>-2.1047254023788486</v>
      </c>
      <c r="J659" s="18" cm="1">
        <f t="array" ref="J659">IF(A659=MaxT,INDEX(NetCF,A659),INDEX(NetCF,A659)+(INDEX(BEL,(A659+1))*(1/POWER(1+INDEX(Yield,A659),1/12))))</f>
        <v>-243.62884510862747</v>
      </c>
      <c r="K659" s="18"/>
    </row>
    <row r="660" spans="1:11" x14ac:dyDescent="0.2">
      <c r="A660" s="5">
        <v>659</v>
      </c>
      <c r="B660" s="16">
        <f t="shared" si="10"/>
        <v>76</v>
      </c>
      <c r="C660" s="17" cm="1">
        <f t="array" ref="C660">IF(A660=1,1,INDEX(PolicyHoldersInforce,(A660-1))-INDEX(Deaths,(A660-1))-INDEX(Lapses,(A660-1)))</f>
        <v>2.3214891614822038E-3</v>
      </c>
      <c r="D660" s="17" cm="1">
        <f t="array" ref="D660">(INDEX(PolicyHoldersInforce,A660)-INDEX(Deaths,A660))*(1-POWER(1-INDEX(LapseRate,(DurationInforce+A660)),1/12))</f>
        <v>2.0258266696794184E-5</v>
      </c>
      <c r="E660" s="17" cm="1">
        <f t="array" ref="E660">INDEX(PolicyHoldersInforce,A660)*(1-POWER(1-INDEX(Qx,INDEX(Age,A660),Gender+1),1/12))</f>
        <v>4.0368289793766123E-6</v>
      </c>
      <c r="F660" s="18" cm="1">
        <f t="array" ref="F660">INDEX(Deaths,A660)*SumAssured</f>
        <v>2.0184144896883063</v>
      </c>
      <c r="G660" s="18" cm="1">
        <f t="array" ref="G660">INDEX(PolicyHoldersInforce,A660)*Premium</f>
        <v>0.10353841660210629</v>
      </c>
      <c r="H660" s="18" cm="1">
        <f t="array" ref="H660">INDEX(PolicyHoldersInforce,A660)*(Expense*(IF(A660=1,1,POWER(1+INDEX(Inflation,A660-1),(A660-1)/12))))</f>
        <v>0.16850646338677602</v>
      </c>
      <c r="I660" s="18" cm="1">
        <f t="array" ref="I660">INDEX(PremiumsReceived,A660)-INDEX(ExpensesPaid,A660)-INDEX(DeathBenefitsPaid,A660)</f>
        <v>-2.0833825364729761</v>
      </c>
      <c r="J660" s="18" cm="1">
        <f t="array" ref="J660">IF(A660=MaxT,INDEX(NetCF,A660),INDEX(NetCF,A660)+(INDEX(BEL,(A660+1))*(1/POWER(1+INDEX(Yield,A660),1/12))))</f>
        <v>-242.69975057166877</v>
      </c>
      <c r="K660" s="18"/>
    </row>
    <row r="661" spans="1:11" x14ac:dyDescent="0.2">
      <c r="A661" s="5">
        <v>660</v>
      </c>
      <c r="B661" s="16">
        <f t="shared" si="10"/>
        <v>77</v>
      </c>
      <c r="C661" s="17" cm="1">
        <f t="array" ref="C661">IF(A661=1,1,INDEX(PolicyHoldersInforce,(A661-1))-INDEX(Deaths,(A661-1))-INDEX(Lapses,(A661-1)))</f>
        <v>2.2971940658060332E-3</v>
      </c>
      <c r="D661" s="17" cm="1">
        <f t="array" ref="D661">(INDEX(PolicyHoldersInforce,A661)-INDEX(Deaths,A661))*(1-POWER(1-INDEX(LapseRate,(DurationInforce+A661)),1/12))</f>
        <v>2.0041977548387114E-5</v>
      </c>
      <c r="E661" s="17" cm="1">
        <f t="array" ref="E661">INDEX(PolicyHoldersInforce,A661)*(1-POWER(1-INDEX(Qx,INDEX(Age,A661),Gender+1),1/12))</f>
        <v>4.4842149267860054E-6</v>
      </c>
      <c r="F661" s="18" cm="1">
        <f t="array" ref="F661">INDEX(Deaths,A661)*SumAssured</f>
        <v>2.2421074633930025</v>
      </c>
      <c r="G661" s="18" cm="1">
        <f t="array" ref="G661">INDEX(PolicyHoldersInforce,A661)*Premium</f>
        <v>0.10245485533494908</v>
      </c>
      <c r="H661" s="18" cm="1">
        <f t="array" ref="H661">INDEX(PolicyHoldersInforce,A661)*(Expense*(IF(A661=1,1,POWER(1+INDEX(Inflation,A661-1),(A661-1)/12))))</f>
        <v>0.1674223231833124</v>
      </c>
      <c r="I661" s="18" cm="1">
        <f t="array" ref="I661">INDEX(PremiumsReceived,A661)-INDEX(ExpensesPaid,A661)-INDEX(DeathBenefitsPaid,A661)</f>
        <v>-2.3070749312413659</v>
      </c>
      <c r="J661" s="18" cm="1">
        <f t="array" ref="J661">IF(A661=MaxT,INDEX(NetCF,A661),INDEX(NetCF,A661)+(INDEX(BEL,(A661+1))*(1/POWER(1+INDEX(Yield,A661),1/12))))</f>
        <v>-241.78758037345631</v>
      </c>
      <c r="K661" s="18"/>
    </row>
    <row r="662" spans="1:11" x14ac:dyDescent="0.2">
      <c r="A662" s="5">
        <v>661</v>
      </c>
      <c r="B662" s="16">
        <f t="shared" si="10"/>
        <v>77</v>
      </c>
      <c r="C662" s="17" cm="1">
        <f t="array" ref="C662">IF(A662=1,1,INDEX(PolicyHoldersInforce,(A662-1))-INDEX(Deaths,(A662-1))-INDEX(Lapses,(A662-1)))</f>
        <v>2.2726678733308602E-3</v>
      </c>
      <c r="D662" s="17" cm="1">
        <f t="array" ref="D662">(INDEX(PolicyHoldersInforce,A662)-INDEX(Deaths,A662))*(1-POWER(1-INDEX(LapseRate,(DurationInforce+A662)),1/12))</f>
        <v>1.9827997629906713E-5</v>
      </c>
      <c r="E662" s="17" cm="1">
        <f t="array" ref="E662">INDEX(PolicyHoldersInforce,A662)*(1-POWER(1-INDEX(Qx,INDEX(Age,A662),Gender+1),1/12))</f>
        <v>4.4363388156504807E-6</v>
      </c>
      <c r="F662" s="18" cm="1">
        <f t="array" ref="F662">INDEX(Deaths,A662)*SumAssured</f>
        <v>2.2181694078252403</v>
      </c>
      <c r="G662" s="18" cm="1">
        <f t="array" ref="G662">INDEX(PolicyHoldersInforce,A662)*Premium</f>
        <v>0.10136098715055637</v>
      </c>
      <c r="H662" s="18" cm="1">
        <f t="array" ref="H662">INDEX(PolicyHoldersInforce,A662)*(Expense*(IF(A662=1,1,POWER(1+INDEX(Inflation,A662-1),(A662-1)/12))))</f>
        <v>0.16630964094785405</v>
      </c>
      <c r="I662" s="18" cm="1">
        <f t="array" ref="I662">INDEX(PremiumsReceived,A662)-INDEX(ExpensesPaid,A662)-INDEX(DeathBenefitsPaid,A662)</f>
        <v>-2.2831180616225382</v>
      </c>
      <c r="J662" s="18" cm="1">
        <f t="array" ref="J662">IF(A662=MaxT,INDEX(NetCF,A662),INDEX(NetCF,A662)+(INDEX(BEL,(A662+1))*(1/POWER(1+INDEX(Yield,A662),1/12))))</f>
        <v>-240.64618891186882</v>
      </c>
      <c r="K662" s="18"/>
    </row>
    <row r="663" spans="1:11" x14ac:dyDescent="0.2">
      <c r="A663" s="5">
        <v>662</v>
      </c>
      <c r="B663" s="16">
        <f t="shared" si="10"/>
        <v>77</v>
      </c>
      <c r="C663" s="17" cm="1">
        <f t="array" ref="C663">IF(A663=1,1,INDEX(PolicyHoldersInforce,(A663-1))-INDEX(Deaths,(A663-1))-INDEX(Lapses,(A663-1)))</f>
        <v>2.2484035368853031E-3</v>
      </c>
      <c r="D663" s="17" cm="1">
        <f t="array" ref="D663">(INDEX(PolicyHoldersInforce,A663)-INDEX(Deaths,A663))*(1-POWER(1-INDEX(LapseRate,(DurationInforce+A663)),1/12))</f>
        <v>1.9616302286658585E-5</v>
      </c>
      <c r="E663" s="17" cm="1">
        <f t="array" ref="E663">INDEX(PolicyHoldersInforce,A663)*(1-POWER(1-INDEX(Qx,INDEX(Age,A663),Gender+1),1/12))</f>
        <v>4.3889738579843778E-6</v>
      </c>
      <c r="F663" s="18" cm="1">
        <f t="array" ref="F663">INDEX(Deaths,A663)*SumAssured</f>
        <v>2.1944869289921889</v>
      </c>
      <c r="G663" s="18" cm="1">
        <f t="array" ref="G663">INDEX(PolicyHoldersInforce,A663)*Premium</f>
        <v>0.10027879774508452</v>
      </c>
      <c r="H663" s="18" cm="1">
        <f t="array" ref="H663">INDEX(PolicyHoldersInforce,A663)*(Expense*(IF(A663=1,1,POWER(1+INDEX(Inflation,A663-1),(A663-1)/12))))</f>
        <v>0.16520435355517205</v>
      </c>
      <c r="I663" s="18" cm="1">
        <f t="array" ref="I663">INDEX(PremiumsReceived,A663)-INDEX(ExpensesPaid,A663)-INDEX(DeathBenefitsPaid,A663)</f>
        <v>-2.2594124848022763</v>
      </c>
      <c r="J663" s="18" cm="1">
        <f t="array" ref="J663">IF(A663=MaxT,INDEX(NetCF,A663),INDEX(NetCF,A663)+(INDEX(BEL,(A663+1))*(1/POWER(1+INDEX(Yield,A663),1/12))))</f>
        <v>-239.52331515052032</v>
      </c>
      <c r="K663" s="18"/>
    </row>
    <row r="664" spans="1:11" x14ac:dyDescent="0.2">
      <c r="A664" s="5">
        <v>663</v>
      </c>
      <c r="B664" s="16">
        <f t="shared" si="10"/>
        <v>77</v>
      </c>
      <c r="C664" s="17" cm="1">
        <f t="array" ref="C664">IF(A664=1,1,INDEX(PolicyHoldersInforce,(A664-1))-INDEX(Deaths,(A664-1))-INDEX(Lapses,(A664-1)))</f>
        <v>2.2243982607406602E-3</v>
      </c>
      <c r="D664" s="17" cm="1">
        <f t="array" ref="D664">(INDEX(PolicyHoldersInforce,A664)-INDEX(Deaths,A664))*(1-POWER(1-INDEX(LapseRate,(DurationInforce+A664)),1/12))</f>
        <v>1.9406867127176334E-5</v>
      </c>
      <c r="E664" s="17" cm="1">
        <f t="array" ref="E664">INDEX(PolicyHoldersInforce,A664)*(1-POWER(1-INDEX(Qx,INDEX(Age,A664),Gender+1),1/12))</f>
        <v>4.342114596413172E-6</v>
      </c>
      <c r="F664" s="18" cm="1">
        <f t="array" ref="F664">INDEX(Deaths,A664)*SumAssured</f>
        <v>2.1710572982065859</v>
      </c>
      <c r="G664" s="18" cm="1">
        <f t="array" ref="G664">INDEX(PolicyHoldersInforce,A664)*Premium</f>
        <v>9.920816242903345E-2</v>
      </c>
      <c r="H664" s="18" cm="1">
        <f t="array" ref="H664">INDEX(PolicyHoldersInforce,A664)*(Expense*(IF(A664=1,1,POWER(1+INDEX(Inflation,A664-1),(A664-1)/12))))</f>
        <v>0.16410641185942865</v>
      </c>
      <c r="I664" s="18" cm="1">
        <f t="array" ref="I664">INDEX(PremiumsReceived,A664)-INDEX(ExpensesPaid,A664)-INDEX(DeathBenefitsPaid,A664)</f>
        <v>-2.2359555476369812</v>
      </c>
      <c r="J664" s="18" cm="1">
        <f t="array" ref="J664">IF(A664=MaxT,INDEX(NetCF,A664),INDEX(NetCF,A664)+(INDEX(BEL,(A664+1))*(1/POWER(1+INDEX(Yield,A664),1/12))))</f>
        <v>-238.41879670927406</v>
      </c>
      <c r="K664" s="18"/>
    </row>
    <row r="665" spans="1:11" x14ac:dyDescent="0.2">
      <c r="A665" s="5">
        <v>664</v>
      </c>
      <c r="B665" s="16">
        <f t="shared" si="10"/>
        <v>77</v>
      </c>
      <c r="C665" s="17" cm="1">
        <f t="array" ref="C665">IF(A665=1,1,INDEX(PolicyHoldersInforce,(A665-1))-INDEX(Deaths,(A665-1))-INDEX(Lapses,(A665-1)))</f>
        <v>2.2006492790170706E-3</v>
      </c>
      <c r="D665" s="17" cm="1">
        <f t="array" ref="D665">(INDEX(PolicyHoldersInforce,A665)-INDEX(Deaths,A665))*(1-POWER(1-INDEX(LapseRate,(DurationInforce+A665)),1/12))</f>
        <v>1.9199668020411174E-5</v>
      </c>
      <c r="E665" s="17" cm="1">
        <f t="array" ref="E665">INDEX(PolicyHoldersInforce,A665)*(1-POWER(1-INDEX(Qx,INDEX(Age,A665),Gender+1),1/12))</f>
        <v>4.2957556318284703E-6</v>
      </c>
      <c r="F665" s="18" cm="1">
        <f t="array" ref="F665">INDEX(Deaths,A665)*SumAssured</f>
        <v>2.1478778159142351</v>
      </c>
      <c r="G665" s="18" cm="1">
        <f t="array" ref="G665">INDEX(PolicyHoldersInforce,A665)*Premium</f>
        <v>9.8148957844161347E-2</v>
      </c>
      <c r="H665" s="18" cm="1">
        <f t="array" ref="H665">INDEX(PolicyHoldersInforce,A665)*(Expense*(IF(A665=1,1,POWER(1+INDEX(Inflation,A665-1),(A665-1)/12))))</f>
        <v>0.1630157670414086</v>
      </c>
      <c r="I665" s="18" cm="1">
        <f t="array" ref="I665">INDEX(PremiumsReceived,A665)-INDEX(ExpensesPaid,A665)-INDEX(DeathBenefitsPaid,A665)</f>
        <v>-2.2127446251114824</v>
      </c>
      <c r="J665" s="18" cm="1">
        <f t="array" ref="J665">IF(A665=MaxT,INDEX(NetCF,A665),INDEX(NetCF,A665)+(INDEX(BEL,(A665+1))*(1/POWER(1+INDEX(Yield,A665),1/12))))</f>
        <v>-237.33247308365773</v>
      </c>
      <c r="K665" s="18"/>
    </row>
    <row r="666" spans="1:11" x14ac:dyDescent="0.2">
      <c r="A666" s="5">
        <v>665</v>
      </c>
      <c r="B666" s="16">
        <f t="shared" si="10"/>
        <v>77</v>
      </c>
      <c r="C666" s="17" cm="1">
        <f t="array" ref="C666">IF(A666=1,1,INDEX(PolicyHoldersInforce,(A666-1))-INDEX(Deaths,(A666-1))-INDEX(Lapses,(A666-1)))</f>
        <v>2.1771538553648309E-3</v>
      </c>
      <c r="D666" s="17" cm="1">
        <f t="array" ref="D666">(INDEX(PolicyHoldersInforce,A666)-INDEX(Deaths,A666))*(1-POWER(1-INDEX(LapseRate,(DurationInforce+A666)),1/12))</f>
        <v>1.899468109295156E-5</v>
      </c>
      <c r="E666" s="17" cm="1">
        <f t="array" ref="E666">INDEX(PolicyHoldersInforce,A666)*(1-POWER(1-INDEX(Qx,INDEX(Age,A666),Gender+1),1/12))</f>
        <v>4.249891622765933E-6</v>
      </c>
      <c r="F666" s="18" cm="1">
        <f t="array" ref="F666">INDEX(Deaths,A666)*SumAssured</f>
        <v>2.1249458113829665</v>
      </c>
      <c r="G666" s="18" cm="1">
        <f t="array" ref="G666">INDEX(PolicyHoldersInforce,A666)*Premium</f>
        <v>9.7101061949271456E-2</v>
      </c>
      <c r="H666" s="18" cm="1">
        <f t="array" ref="H666">INDEX(PolicyHoldersInforce,A666)*(Expense*(IF(A666=1,1,POWER(1+INDEX(Inflation,A666-1),(A666-1)/12))))</f>
        <v>0.16193237060634688</v>
      </c>
      <c r="I666" s="18" cm="1">
        <f t="array" ref="I666">INDEX(PremiumsReceived,A666)-INDEX(ExpensesPaid,A666)-INDEX(DeathBenefitsPaid,A666)</f>
        <v>-2.1897771200400418</v>
      </c>
      <c r="J666" s="18" cm="1">
        <f t="array" ref="J666">IF(A666=MaxT,INDEX(NetCF,A666),INDEX(NetCF,A666)+(INDEX(BEL,(A666+1))*(1/POWER(1+INDEX(Yield,A666),1/12))))</f>
        <v>-236.26418562572798</v>
      </c>
      <c r="K666" s="18"/>
    </row>
    <row r="667" spans="1:11" x14ac:dyDescent="0.2">
      <c r="A667" s="5">
        <v>666</v>
      </c>
      <c r="B667" s="16">
        <f t="shared" si="10"/>
        <v>77</v>
      </c>
      <c r="C667" s="17" cm="1">
        <f t="array" ref="C667">IF(A667=1,1,INDEX(PolicyHoldersInforce,(A667-1))-INDEX(Deaths,(A667-1))-INDEX(Lapses,(A667-1)))</f>
        <v>2.1539092826491132E-3</v>
      </c>
      <c r="D667" s="17" cm="1">
        <f t="array" ref="D667">(INDEX(PolicyHoldersInforce,A667)-INDEX(Deaths,A667))*(1-POWER(1-INDEX(LapseRate,(DurationInforce+A667)),1/12))</f>
        <v>1.8791882726272513E-5</v>
      </c>
      <c r="E667" s="17" cm="1">
        <f t="array" ref="E667">INDEX(PolicyHoldersInforce,A667)*(1-POWER(1-INDEX(Qx,INDEX(Age,A667),Gender+1),1/12))</f>
        <v>4.2045172847898283E-6</v>
      </c>
      <c r="F667" s="18" cm="1">
        <f t="array" ref="F667">INDEX(Deaths,A667)*SumAssured</f>
        <v>2.1022586423949141</v>
      </c>
      <c r="G667" s="18" cm="1">
        <f t="array" ref="G667">INDEX(PolicyHoldersInforce,A667)*Premium</f>
        <v>9.6064354006150446E-2</v>
      </c>
      <c r="H667" s="18" cm="1">
        <f t="array" ref="H667">INDEX(PolicyHoldersInforce,A667)*(Expense*(IF(A667=1,1,POWER(1+INDEX(Inflation,A667-1),(A667-1)/12))))</f>
        <v>0.16085617438177274</v>
      </c>
      <c r="I667" s="18" cm="1">
        <f t="array" ref="I667">INDEX(PremiumsReceived,A667)-INDEX(ExpensesPaid,A667)-INDEX(DeathBenefitsPaid,A667)</f>
        <v>-2.1670504627705363</v>
      </c>
      <c r="J667" s="18" cm="1">
        <f t="array" ref="J667">IF(A667=MaxT,INDEX(NetCF,A667),INDEX(NetCF,A667)+(INDEX(BEL,(A667+1))*(1/POWER(1+INDEX(Yield,A667),1/12))))</f>
        <v>-235.21377752514212</v>
      </c>
      <c r="K667" s="18"/>
    </row>
    <row r="668" spans="1:11" x14ac:dyDescent="0.2">
      <c r="A668" s="5">
        <v>667</v>
      </c>
      <c r="B668" s="16">
        <f t="shared" si="10"/>
        <v>77</v>
      </c>
      <c r="C668" s="17" cm="1">
        <f t="array" ref="C668">IF(A668=1,1,INDEX(PolicyHoldersInforce,(A668-1))-INDEX(Deaths,(A668-1))-INDEX(Lapses,(A668-1)))</f>
        <v>2.1309128826380508E-3</v>
      </c>
      <c r="D668" s="17" cm="1">
        <f t="array" ref="D668">(INDEX(PolicyHoldersInforce,A668)-INDEX(Deaths,A668))*(1-POWER(1-INDEX(LapseRate,(DurationInforce+A668)),1/12))</f>
        <v>1.8591249554014286E-5</v>
      </c>
      <c r="E668" s="17" cm="1">
        <f t="array" ref="E668">INDEX(PolicyHoldersInforce,A668)*(1-POWER(1-INDEX(Qx,INDEX(Age,A668),Gender+1),1/12))</f>
        <v>4.1596273898841644E-6</v>
      </c>
      <c r="F668" s="18" cm="1">
        <f t="array" ref="F668">INDEX(Deaths,A668)*SumAssured</f>
        <v>2.0798136949420822</v>
      </c>
      <c r="G668" s="18" cm="1">
        <f t="array" ref="G668">INDEX(PolicyHoldersInforce,A668)*Premium</f>
        <v>9.5038714565657073E-2</v>
      </c>
      <c r="H668" s="18" cm="1">
        <f t="array" ref="H668">INDEX(PolicyHoldersInforce,A668)*(Expense*(IF(A668=1,1,POWER(1+INDEX(Inflation,A668-1),(A668-1)/12))))</f>
        <v>0.15978713051536805</v>
      </c>
      <c r="I668" s="18" cm="1">
        <f t="array" ref="I668">INDEX(PremiumsReceived,A668)-INDEX(ExpensesPaid,A668)-INDEX(DeathBenefitsPaid,A668)</f>
        <v>-2.1445621108917932</v>
      </c>
      <c r="J668" s="18" cm="1">
        <f t="array" ref="J668">IF(A668=MaxT,INDEX(NetCF,A668),INDEX(NetCF,A668)+(INDEX(BEL,(A668+1))*(1/POWER(1+INDEX(Yield,A668),1/12))))</f>
        <v>-234.18109379043537</v>
      </c>
      <c r="K668" s="18"/>
    </row>
    <row r="669" spans="1:11" x14ac:dyDescent="0.2">
      <c r="A669" s="5">
        <v>668</v>
      </c>
      <c r="B669" s="16">
        <f t="shared" si="10"/>
        <v>77</v>
      </c>
      <c r="C669" s="17" cm="1">
        <f t="array" ref="C669">IF(A669=1,1,INDEX(PolicyHoldersInforce,(A669-1))-INDEX(Deaths,(A669-1))-INDEX(Lapses,(A669-1)))</f>
        <v>2.1081620056941524E-3</v>
      </c>
      <c r="D669" s="17" cm="1">
        <f t="array" ref="D669">(INDEX(PolicyHoldersInforce,A669)-INDEX(Deaths,A669))*(1-POWER(1-INDEX(LapseRate,(DurationInforce+A669)),1/12))</f>
        <v>1.8392758459290107E-5</v>
      </c>
      <c r="E669" s="17" cm="1">
        <f t="array" ref="E669">INDEX(PolicyHoldersInforce,A669)*(1-POWER(1-INDEX(Qx,INDEX(Age,A669),Gender+1),1/12))</f>
        <v>4.1152167658503158E-6</v>
      </c>
      <c r="F669" s="18" cm="1">
        <f t="array" ref="F669">INDEX(Deaths,A669)*SumAssured</f>
        <v>2.0576083829251579</v>
      </c>
      <c r="G669" s="18" cm="1">
        <f t="array" ref="G669">INDEX(PolicyHoldersInforce,A669)*Premium</f>
        <v>9.4024025453959201E-2</v>
      </c>
      <c r="H669" s="18" cm="1">
        <f t="array" ref="H669">INDEX(PolicyHoldersInforce,A669)*(Expense*(IF(A669=1,1,POWER(1+INDEX(Inflation,A669-1),(A669-1)/12))))</f>
        <v>0.15872519147283898</v>
      </c>
      <c r="I669" s="18" cm="1">
        <f t="array" ref="I669">INDEX(PremiumsReceived,A669)-INDEX(ExpensesPaid,A669)-INDEX(DeathBenefitsPaid,A669)</f>
        <v>-2.1223095489440378</v>
      </c>
      <c r="J669" s="18" cm="1">
        <f t="array" ref="J669">IF(A669=MaxT,INDEX(NetCF,A669),INDEX(NetCF,A669)+(INDEX(BEL,(A669+1))*(1/POWER(1+INDEX(Yield,A669),1/12))))</f>
        <v>-233.16598123050056</v>
      </c>
      <c r="K669" s="18"/>
    </row>
    <row r="670" spans="1:11" x14ac:dyDescent="0.2">
      <c r="A670" s="5">
        <v>669</v>
      </c>
      <c r="B670" s="16">
        <f t="shared" si="10"/>
        <v>77</v>
      </c>
      <c r="C670" s="17" cm="1">
        <f t="array" ref="C670">IF(A670=1,1,INDEX(PolicyHoldersInforce,(A670-1))-INDEX(Deaths,(A670-1))-INDEX(Lapses,(A670-1)))</f>
        <v>2.085654030469012E-3</v>
      </c>
      <c r="D670" s="17" cm="1">
        <f t="array" ref="D670">(INDEX(PolicyHoldersInforce,A670)-INDEX(Deaths,A670))*(1-POWER(1-INDEX(LapseRate,(DurationInforce+A670)),1/12))</f>
        <v>1.8196386572022656E-5</v>
      </c>
      <c r="E670" s="17" cm="1">
        <f t="array" ref="E670">INDEX(PolicyHoldersInforce,A670)*(1-POWER(1-INDEX(Qx,INDEX(Age,A670),Gender+1),1/12))</f>
        <v>4.0712802957110855E-6</v>
      </c>
      <c r="F670" s="18" cm="1">
        <f t="array" ref="F670">INDEX(Deaths,A670)*SumAssured</f>
        <v>2.0356401478555428</v>
      </c>
      <c r="G670" s="18" cm="1">
        <f t="array" ref="G670">INDEX(PolicyHoldersInforce,A670)*Premium</f>
        <v>9.3020169758917942E-2</v>
      </c>
      <c r="H670" s="18" cm="1">
        <f t="array" ref="H670">INDEX(PolicyHoldersInforce,A670)*(Expense*(IF(A670=1,1,POWER(1+INDEX(Inflation,A670-1),(A670-1)/12))))</f>
        <v>0.15767031003580298</v>
      </c>
      <c r="I670" s="18" cm="1">
        <f t="array" ref="I670">INDEX(PremiumsReceived,A670)-INDEX(ExpensesPaid,A670)-INDEX(DeathBenefitsPaid,A670)</f>
        <v>-2.1002902881324279</v>
      </c>
      <c r="J670" s="18" cm="1">
        <f t="array" ref="J670">IF(A670=MaxT,INDEX(NetCF,A670),INDEX(NetCF,A670)+(INDEX(BEL,(A670+1))*(1/POWER(1+INDEX(Yield,A670),1/12))))</f>
        <v>-232.16828843626902</v>
      </c>
      <c r="K670" s="18"/>
    </row>
    <row r="671" spans="1:11" x14ac:dyDescent="0.2">
      <c r="A671" s="5">
        <v>670</v>
      </c>
      <c r="B671" s="16">
        <f t="shared" si="10"/>
        <v>77</v>
      </c>
      <c r="C671" s="17" cm="1">
        <f t="array" ref="C671">IF(A671=1,1,INDEX(PolicyHoldersInforce,(A671-1))-INDEX(Deaths,(A671-1))-INDEX(Lapses,(A671-1)))</f>
        <v>2.0633863636012784E-3</v>
      </c>
      <c r="D671" s="17" cm="1">
        <f t="array" ref="D671">(INDEX(PolicyHoldersInforce,A671)-INDEX(Deaths,A671))*(1-POWER(1-INDEX(LapseRate,(DurationInforce+A671)),1/12))</f>
        <v>1.8002111266308993E-5</v>
      </c>
      <c r="E671" s="17" cm="1">
        <f t="array" ref="E671">INDEX(PolicyHoldersInforce,A671)*(1-POWER(1-INDEX(Qx,INDEX(Age,A671),Gender+1),1/12))</f>
        <v>4.0278129171211299E-6</v>
      </c>
      <c r="F671" s="18" cm="1">
        <f t="array" ref="F671">INDEX(Deaths,A671)*SumAssured</f>
        <v>2.013906458560565</v>
      </c>
      <c r="G671" s="18" cm="1">
        <f t="array" ref="G671">INDEX(PolicyHoldersInforce,A671)*Premium</f>
        <v>9.2027031816617019E-2</v>
      </c>
      <c r="H671" s="18" cm="1">
        <f t="array" ref="H671">INDEX(PolicyHoldersInforce,A671)*(Expense*(IF(A671=1,1,POWER(1+INDEX(Inflation,A671-1),(A671-1)/12))))</f>
        <v>0.156622439299689</v>
      </c>
      <c r="I671" s="18" cm="1">
        <f t="array" ref="I671">INDEX(PremiumsReceived,A671)-INDEX(ExpensesPaid,A671)-INDEX(DeathBenefitsPaid,A671)</f>
        <v>-2.078501866043637</v>
      </c>
      <c r="J671" s="18" cm="1">
        <f t="array" ref="J671">IF(A671=MaxT,INDEX(NetCF,A671),INDEX(NetCF,A671)+(INDEX(BEL,(A671+1))*(1/POWER(1+INDEX(Yield,A671),1/12))))</f>
        <v>-231.18786576258989</v>
      </c>
      <c r="K671" s="18"/>
    </row>
    <row r="672" spans="1:11" x14ac:dyDescent="0.2">
      <c r="A672" s="5">
        <v>671</v>
      </c>
      <c r="B672" s="16">
        <f t="shared" si="10"/>
        <v>77</v>
      </c>
      <c r="C672" s="17" cm="1">
        <f t="array" ref="C672">IF(A672=1,1,INDEX(PolicyHoldersInforce,(A672-1))-INDEX(Deaths,(A672-1))-INDEX(Lapses,(A672-1)))</f>
        <v>2.0413564394178483E-3</v>
      </c>
      <c r="D672" s="17" cm="1">
        <f t="array" ref="D672">(INDEX(PolicyHoldersInforce,A672)-INDEX(Deaths,A672))*(1-POWER(1-INDEX(LapseRate,(DurationInforce+A672)),1/12))</f>
        <v>1.7809910157813593E-5</v>
      </c>
      <c r="E672" s="17" cm="1">
        <f t="array" ref="E672">INDEX(PolicyHoldersInforce,A672)*(1-POWER(1-INDEX(Qx,INDEX(Age,A672),Gender+1),1/12))</f>
        <v>3.984809621783677E-6</v>
      </c>
      <c r="F672" s="18" cm="1">
        <f t="array" ref="F672">INDEX(Deaths,A672)*SumAssured</f>
        <v>1.9924048108918384</v>
      </c>
      <c r="G672" s="18" cm="1">
        <f t="array" ref="G672">INDEX(PolicyHoldersInforce,A672)*Premium</f>
        <v>9.1044497198036034E-2</v>
      </c>
      <c r="H672" s="18" cm="1">
        <f t="array" ref="H672">INDEX(PolicyHoldersInforce,A672)*(Expense*(IF(A672=1,1,POWER(1+INDEX(Inflation,A672-1),(A672-1)/12))))</f>
        <v>0.15558153267165192</v>
      </c>
      <c r="I672" s="18" cm="1">
        <f t="array" ref="I672">INDEX(PremiumsReceived,A672)-INDEX(ExpensesPaid,A672)-INDEX(DeathBenefitsPaid,A672)</f>
        <v>-2.0569418463654543</v>
      </c>
      <c r="J672" s="18" cm="1">
        <f t="array" ref="J672">IF(A672=MaxT,INDEX(NetCF,A672),INDEX(NetCF,A672)+(INDEX(BEL,(A672+1))*(1/POWER(1+INDEX(Yield,A672),1/12))))</f>
        <v>-230.22456531030628</v>
      </c>
      <c r="K672" s="18"/>
    </row>
    <row r="673" spans="1:11" x14ac:dyDescent="0.2">
      <c r="A673" s="5">
        <v>672</v>
      </c>
      <c r="B673" s="16">
        <f t="shared" si="10"/>
        <v>78</v>
      </c>
      <c r="C673" s="17" cm="1">
        <f t="array" ref="C673">IF(A673=1,1,INDEX(PolicyHoldersInforce,(A673-1))-INDEX(Deaths,(A673-1))-INDEX(Lapses,(A673-1)))</f>
        <v>2.0195617196382513E-3</v>
      </c>
      <c r="D673" s="17" cm="1">
        <f t="array" ref="D673">(INDEX(PolicyHoldersInforce,A673)-INDEX(Deaths,A673))*(1-POWER(1-INDEX(LapseRate,(DurationInforce+A673)),1/12))</f>
        <v>1.761553257941517E-5</v>
      </c>
      <c r="E673" s="17" cm="1">
        <f t="array" ref="E673">INDEX(PolicyHoldersInforce,A673)*(1-POWER(1-INDEX(Qx,INDEX(Age,A673),Gender+1),1/12))</f>
        <v>4.425988855055249E-6</v>
      </c>
      <c r="F673" s="18" cm="1">
        <f t="array" ref="F673">INDEX(Deaths,A673)*SumAssured</f>
        <v>2.2129944275276245</v>
      </c>
      <c r="G673" s="18" cm="1">
        <f t="array" ref="G673">INDEX(PolicyHoldersInforce,A673)*Premium</f>
        <v>9.0072452695866015E-2</v>
      </c>
      <c r="H673" s="18" cm="1">
        <f t="array" ref="H673">INDEX(PolicyHoldersInforce,A673)*(Expense*(IF(A673=1,1,POWER(1+INDEX(Inflation,A673-1),(A673-1)/12))))</f>
        <v>0.15454754386850081</v>
      </c>
      <c r="I673" s="18" cm="1">
        <f t="array" ref="I673">INDEX(PremiumsReceived,A673)-INDEX(ExpensesPaid,A673)-INDEX(DeathBenefitsPaid,A673)</f>
        <v>-2.2774695187002592</v>
      </c>
      <c r="J673" s="18" cm="1">
        <f t="array" ref="J673">IF(A673=MaxT,INDEX(NetCF,A673),INDEX(NetCF,A673)+(INDEX(BEL,(A673+1))*(1/POWER(1+INDEX(Yield,A673),1/12))))</f>
        <v>-229.2782409085257</v>
      </c>
      <c r="K673" s="18"/>
    </row>
    <row r="674" spans="1:11" x14ac:dyDescent="0.2">
      <c r="A674" s="5">
        <v>673</v>
      </c>
      <c r="B674" s="16">
        <f t="shared" si="10"/>
        <v>78</v>
      </c>
      <c r="C674" s="17" cm="1">
        <f t="array" ref="C674">IF(A674=1,1,INDEX(PolicyHoldersInforce,(A674-1))-INDEX(Deaths,(A674-1))-INDEX(Lapses,(A674-1)))</f>
        <v>1.9975201982037807E-3</v>
      </c>
      <c r="D674" s="17" cm="1">
        <f t="array" ref="D674">(INDEX(PolicyHoldersInforce,A674)-INDEX(Deaths,A674))*(1-POWER(1-INDEX(LapseRate,(DurationInforce+A674)),1/12))</f>
        <v>1.7423276440296854E-5</v>
      </c>
      <c r="E674" s="17" cm="1">
        <f t="array" ref="E674">INDEX(PolicyHoldersInforce,A674)*(1-POWER(1-INDEX(Qx,INDEX(Age,A674),Gender+1),1/12))</f>
        <v>4.3776835582827873E-6</v>
      </c>
      <c r="F674" s="18" cm="1">
        <f t="array" ref="F674">INDEX(Deaths,A674)*SumAssured</f>
        <v>2.1888417791413937</v>
      </c>
      <c r="G674" s="18" cm="1">
        <f t="array" ref="G674">INDEX(PolicyHoldersInforce,A674)*Premium</f>
        <v>8.9089400839888616E-2</v>
      </c>
      <c r="H674" s="18" cm="1">
        <f t="array" ref="H674">INDEX(PolicyHoldersInforce,A674)*(Expense*(IF(A674=1,1,POWER(1+INDEX(Inflation,A674-1),(A674-1)/12))))</f>
        <v>0.15348358393679076</v>
      </c>
      <c r="I674" s="18" cm="1">
        <f t="array" ref="I674">INDEX(PremiumsReceived,A674)-INDEX(ExpensesPaid,A674)-INDEX(DeathBenefitsPaid,A674)</f>
        <v>-2.2532359622382958</v>
      </c>
      <c r="J674" s="18" cm="1">
        <f t="array" ref="J674">IF(A674=MaxT,INDEX(NetCF,A674),INDEX(NetCF,A674)+(INDEX(BEL,(A674+1))*(1/POWER(1+INDEX(Yield,A674),1/12))))</f>
        <v>-228.1057091229373</v>
      </c>
      <c r="K674" s="18"/>
    </row>
    <row r="675" spans="1:11" x14ac:dyDescent="0.2">
      <c r="A675" s="5">
        <v>674</v>
      </c>
      <c r="B675" s="16">
        <f t="shared" si="10"/>
        <v>78</v>
      </c>
      <c r="C675" s="17" cm="1">
        <f t="array" ref="C675">IF(A675=1,1,INDEX(PolicyHoldersInforce,(A675-1))-INDEX(Deaths,(A675-1))-INDEX(Lapses,(A675-1)))</f>
        <v>1.9757192382052011E-3</v>
      </c>
      <c r="D675" s="17" cm="1">
        <f t="array" ref="D675">(INDEX(PolicyHoldersInforce,A675)-INDEX(Deaths,A675))*(1-POWER(1-INDEX(LapseRate,(DurationInforce+A675)),1/12))</f>
        <v>1.7233118587044274E-5</v>
      </c>
      <c r="E675" s="17" cm="1">
        <f t="array" ref="E675">INDEX(PolicyHoldersInforce,A675)*(1-POWER(1-INDEX(Qx,INDEX(Age,A675),Gender+1),1/12))</f>
        <v>4.3299054661131153E-6</v>
      </c>
      <c r="F675" s="18" cm="1">
        <f t="array" ref="F675">INDEX(Deaths,A675)*SumAssured</f>
        <v>2.1649527330565577</v>
      </c>
      <c r="G675" s="18" cm="1">
        <f t="array" ref="G675">INDEX(PolicyHoldersInforce,A675)*Premium</f>
        <v>8.8117078023951967E-2</v>
      </c>
      <c r="H675" s="18" cm="1">
        <f t="array" ref="H675">INDEX(PolicyHoldersInforce,A675)*(Expense*(IF(A675=1,1,POWER(1+INDEX(Inflation,A675-1),(A675-1)/12))))</f>
        <v>0.15242694868141038</v>
      </c>
      <c r="I675" s="18" cm="1">
        <f t="array" ref="I675">INDEX(PremiumsReceived,A675)-INDEX(ExpensesPaid,A675)-INDEX(DeathBenefitsPaid,A675)</f>
        <v>-2.229262603714016</v>
      </c>
      <c r="J675" s="18" cm="1">
        <f t="array" ref="J675">IF(A675=MaxT,INDEX(NetCF,A675),INDEX(NetCF,A675)+(INDEX(BEL,(A675+1))*(1/POWER(1+INDEX(Yield,A675),1/12))))</f>
        <v>-226.95182149411647</v>
      </c>
      <c r="K675" s="18"/>
    </row>
    <row r="676" spans="1:11" x14ac:dyDescent="0.2">
      <c r="A676" s="5">
        <v>675</v>
      </c>
      <c r="B676" s="16">
        <f t="shared" si="10"/>
        <v>78</v>
      </c>
      <c r="C676" s="17" cm="1">
        <f t="array" ref="C676">IF(A676=1,1,INDEX(PolicyHoldersInforce,(A676-1))-INDEX(Deaths,(A676-1))-INDEX(Lapses,(A676-1)))</f>
        <v>1.9541562141520436E-3</v>
      </c>
      <c r="D676" s="17" cm="1">
        <f t="array" ref="D676">(INDEX(PolicyHoldersInforce,A676)-INDEX(Deaths,A676))*(1-POWER(1-INDEX(LapseRate,(DurationInforce+A676)),1/12))</f>
        <v>1.7045036118939684E-5</v>
      </c>
      <c r="E676" s="17" cm="1">
        <f t="array" ref="E676">INDEX(PolicyHoldersInforce,A676)*(1-POWER(1-INDEX(Qx,INDEX(Age,A676),Gender+1),1/12))</f>
        <v>4.2826488246287148E-6</v>
      </c>
      <c r="F676" s="18" cm="1">
        <f t="array" ref="F676">INDEX(Deaths,A676)*SumAssured</f>
        <v>2.1413244123143573</v>
      </c>
      <c r="G676" s="18" cm="1">
        <f t="array" ref="G676">INDEX(PolicyHoldersInforce,A676)*Premium</f>
        <v>8.7155367151181148E-2</v>
      </c>
      <c r="H676" s="18" cm="1">
        <f t="array" ref="H676">INDEX(PolicyHoldersInforce,A676)*(Expense*(IF(A676=1,1,POWER(1+INDEX(Inflation,A676-1),(A676-1)/12))))</f>
        <v>0.15137758767669718</v>
      </c>
      <c r="I676" s="18" cm="1">
        <f t="array" ref="I676">INDEX(PremiumsReceived,A676)-INDEX(ExpensesPaid,A676)-INDEX(DeathBenefitsPaid,A676)</f>
        <v>-2.2055466328398734</v>
      </c>
      <c r="J676" s="18" cm="1">
        <f t="array" ref="J676">IF(A676=MaxT,INDEX(NetCF,A676),INDEX(NetCF,A676)+(INDEX(BEL,(A676+1))*(1/POWER(1+INDEX(Yield,A676),1/12))))</f>
        <v>-225.81640730897479</v>
      </c>
      <c r="K676" s="18"/>
    </row>
    <row r="677" spans="1:11" x14ac:dyDescent="0.2">
      <c r="A677" s="5">
        <v>676</v>
      </c>
      <c r="B677" s="16">
        <f t="shared" si="10"/>
        <v>78</v>
      </c>
      <c r="C677" s="17" cm="1">
        <f t="array" ref="C677">IF(A677=1,1,INDEX(PolicyHoldersInforce,(A677-1))-INDEX(Deaths,(A677-1))-INDEX(Lapses,(A677-1)))</f>
        <v>1.9328285292084752E-3</v>
      </c>
      <c r="D677" s="17" cm="1">
        <f t="array" ref="D677">(INDEX(PolicyHoldersInforce,A677)-INDEX(Deaths,A677))*(1-POWER(1-INDEX(LapseRate,(DurationInforce+A677)),1/12))</f>
        <v>1.6859006385204074E-5</v>
      </c>
      <c r="E677" s="17" cm="1">
        <f t="array" ref="E677">INDEX(PolicyHoldersInforce,A677)*(1-POWER(1-INDEX(Qx,INDEX(Age,A677),Gender+1),1/12))</f>
        <v>4.2359079427103987E-6</v>
      </c>
      <c r="F677" s="18" cm="1">
        <f t="array" ref="F677">INDEX(Deaths,A677)*SumAssured</f>
        <v>2.1179539713551994</v>
      </c>
      <c r="G677" s="18" cm="1">
        <f t="array" ref="G677">INDEX(PolicyHoldersInforce,A677)*Premium</f>
        <v>8.6204152402697992E-2</v>
      </c>
      <c r="H677" s="18" cm="1">
        <f t="array" ref="H677">INDEX(PolicyHoldersInforce,A677)*(Expense*(IF(A677=1,1,POWER(1+INDEX(Inflation,A677-1),(A677-1)/12))))</f>
        <v>0.15033545084413827</v>
      </c>
      <c r="I677" s="18" cm="1">
        <f t="array" ref="I677">INDEX(PremiumsReceived,A677)-INDEX(ExpensesPaid,A677)-INDEX(DeathBenefitsPaid,A677)</f>
        <v>-2.1820852697966395</v>
      </c>
      <c r="J677" s="18" cm="1">
        <f t="array" ref="J677">IF(A677=MaxT,INDEX(NetCF,A677),INDEX(NetCF,A677)+(INDEX(BEL,(A677+1))*(1/POWER(1+INDEX(Yield,A677),1/12))))</f>
        <v>-224.69929784743587</v>
      </c>
      <c r="K677" s="18"/>
    </row>
    <row r="678" spans="1:11" x14ac:dyDescent="0.2">
      <c r="A678" s="5">
        <v>677</v>
      </c>
      <c r="B678" s="16">
        <f t="shared" si="10"/>
        <v>78</v>
      </c>
      <c r="C678" s="17" cm="1">
        <f t="array" ref="C678">IF(A678=1,1,INDEX(PolicyHoldersInforce,(A678-1))-INDEX(Deaths,(A678-1))-INDEX(Lapses,(A678-1)))</f>
        <v>1.9117336148805606E-3</v>
      </c>
      <c r="D678" s="17" cm="1">
        <f t="array" ref="D678">(INDEX(PolicyHoldersInforce,A678)-INDEX(Deaths,A678))*(1-POWER(1-INDEX(LapseRate,(DurationInforce+A678)),1/12))</f>
        <v>1.6675006982269308E-5</v>
      </c>
      <c r="E678" s="17" cm="1">
        <f t="array" ref="E678">INDEX(PolicyHoldersInforce,A678)*(1-POWER(1-INDEX(Qx,INDEX(Age,A678),Gender+1),1/12))</f>
        <v>4.1896771913519208E-6</v>
      </c>
      <c r="F678" s="18" cm="1">
        <f t="array" ref="F678">INDEX(Deaths,A678)*SumAssured</f>
        <v>2.0948385956759603</v>
      </c>
      <c r="G678" s="18" cm="1">
        <f t="array" ref="G678">INDEX(PolicyHoldersInforce,A678)*Premium</f>
        <v>8.5263319223673001E-2</v>
      </c>
      <c r="H678" s="18" cm="1">
        <f t="array" ref="H678">INDEX(PolicyHoldersInforce,A678)*(Expense*(IF(A678=1,1,POWER(1+INDEX(Inflation,A678-1),(A678-1)/12))))</f>
        <v>0.14930048844997834</v>
      </c>
      <c r="I678" s="18" cm="1">
        <f t="array" ref="I678">INDEX(PremiumsReceived,A678)-INDEX(ExpensesPaid,A678)-INDEX(DeathBenefitsPaid,A678)</f>
        <v>-2.1588757649022656</v>
      </c>
      <c r="J678" s="18" cm="1">
        <f t="array" ref="J678">IF(A678=MaxT,INDEX(NetCF,A678),INDEX(NetCF,A678)+(INDEX(BEL,(A678+1))*(1/POWER(1+INDEX(Yield,A678),1/12))))</f>
        <v>-223.6003263615201</v>
      </c>
      <c r="K678" s="18"/>
    </row>
    <row r="679" spans="1:11" x14ac:dyDescent="0.2">
      <c r="A679" s="5">
        <v>678</v>
      </c>
      <c r="B679" s="16">
        <f t="shared" si="10"/>
        <v>78</v>
      </c>
      <c r="C679" s="17" cm="1">
        <f t="array" ref="C679">IF(A679=1,1,INDEX(PolicyHoldersInforce,(A679-1))-INDEX(Deaths,(A679-1))-INDEX(Lapses,(A679-1)))</f>
        <v>1.8908689307069394E-3</v>
      </c>
      <c r="D679" s="17" cm="1">
        <f t="array" ref="D679">(INDEX(PolicyHoldersInforce,A679)-INDEX(Deaths,A679))*(1-POWER(1-INDEX(LapseRate,(DurationInforce+A679)),1/12))</f>
        <v>1.6493015751080063E-5</v>
      </c>
      <c r="E679" s="17" cm="1">
        <f t="array" ref="E679">INDEX(PolicyHoldersInforce,A679)*(1-POWER(1-INDEX(Qx,INDEX(Age,A679),Gender+1),1/12))</f>
        <v>4.1439510029820817E-6</v>
      </c>
      <c r="F679" s="18" cm="1">
        <f t="array" ref="F679">INDEX(Deaths,A679)*SumAssured</f>
        <v>2.0719755014910408</v>
      </c>
      <c r="G679" s="18" cm="1">
        <f t="array" ref="G679">INDEX(PolicyHoldersInforce,A679)*Premium</f>
        <v>8.4332754309529495E-2</v>
      </c>
      <c r="H679" s="18" cm="1">
        <f t="array" ref="H679">INDEX(PolicyHoldersInforce,A679)*(Expense*(IF(A679=1,1,POWER(1+INDEX(Inflation,A679-1),(A679-1)/12))))</f>
        <v>0.1482726511028469</v>
      </c>
      <c r="I679" s="18" cm="1">
        <f t="array" ref="I679">INDEX(PremiumsReceived,A679)-INDEX(ExpensesPaid,A679)-INDEX(DeathBenefitsPaid,A679)</f>
        <v>-2.1359153982843582</v>
      </c>
      <c r="J679" s="18" cm="1">
        <f t="array" ref="J679">IF(A679=MaxT,INDEX(NetCF,A679),INDEX(NetCF,A679)+(INDEX(BEL,(A679+1))*(1/POWER(1+INDEX(Yield,A679),1/12))))</f>
        <v>-222.51932805465978</v>
      </c>
      <c r="K679" s="18"/>
    </row>
    <row r="680" spans="1:11" x14ac:dyDescent="0.2">
      <c r="A680" s="5">
        <v>679</v>
      </c>
      <c r="B680" s="16">
        <f t="shared" si="10"/>
        <v>78</v>
      </c>
      <c r="C680" s="17" cm="1">
        <f t="array" ref="C680">IF(A680=1,1,INDEX(PolicyHoldersInforce,(A680-1))-INDEX(Deaths,(A680-1))-INDEX(Lapses,(A680-1)))</f>
        <v>1.8702319639528771E-3</v>
      </c>
      <c r="D680" s="17" cm="1">
        <f t="array" ref="D680">(INDEX(PolicyHoldersInforce,A680)-INDEX(Deaths,A680))*(1-POWER(1-INDEX(LapseRate,(DurationInforce+A680)),1/12))</f>
        <v>1.6313010774425224E-5</v>
      </c>
      <c r="E680" s="17" cm="1">
        <f t="array" ref="E680">INDEX(PolicyHoldersInforce,A680)*(1-POWER(1-INDEX(Qx,INDEX(Age,A680),Gender+1),1/12))</f>
        <v>4.0987238707942194E-6</v>
      </c>
      <c r="F680" s="18" cm="1">
        <f t="array" ref="F680">INDEX(Deaths,A680)*SumAssured</f>
        <v>2.0493619353971098</v>
      </c>
      <c r="G680" s="18" cm="1">
        <f t="array" ref="G680">INDEX(PolicyHoldersInforce,A680)*Premium</f>
        <v>8.341234559229832E-2</v>
      </c>
      <c r="H680" s="18" cm="1">
        <f t="array" ref="H680">INDEX(PolicyHoldersInforce,A680)*(Expense*(IF(A680=1,1,POWER(1+INDEX(Inflation,A680-1),(A680-1)/12))))</f>
        <v>0.14725188975140135</v>
      </c>
      <c r="I680" s="18" cm="1">
        <f t="array" ref="I680">INDEX(PremiumsReceived,A680)-INDEX(ExpensesPaid,A680)-INDEX(DeathBenefitsPaid,A680)</f>
        <v>-2.1132014795562126</v>
      </c>
      <c r="J680" s="18" cm="1">
        <f t="array" ref="J680">IF(A680=MaxT,INDEX(NetCF,A680),INDEX(NetCF,A680)+(INDEX(BEL,(A680+1))*(1/POWER(1+INDEX(Yield,A680),1/12))))</f>
        <v>-221.45614006124319</v>
      </c>
      <c r="K680" s="18"/>
    </row>
    <row r="681" spans="1:11" x14ac:dyDescent="0.2">
      <c r="A681" s="5">
        <v>680</v>
      </c>
      <c r="B681" s="16">
        <f t="shared" si="10"/>
        <v>78</v>
      </c>
      <c r="C681" s="17" cm="1">
        <f t="array" ref="C681">IF(A681=1,1,INDEX(PolicyHoldersInforce,(A681-1))-INDEX(Deaths,(A681-1))-INDEX(Lapses,(A681-1)))</f>
        <v>1.8498202293076578E-3</v>
      </c>
      <c r="D681" s="17" cm="1">
        <f t="array" ref="D681">(INDEX(PolicyHoldersInforce,A681)-INDEX(Deaths,A681))*(1-POWER(1-INDEX(LapseRate,(DurationInforce+A681)),1/12))</f>
        <v>1.6134970374298386E-5</v>
      </c>
      <c r="E681" s="17" cm="1">
        <f t="array" ref="E681">INDEX(PolicyHoldersInforce,A681)*(1-POWER(1-INDEX(Qx,INDEX(Age,A681),Gender+1),1/12))</f>
        <v>4.0539903480830302E-6</v>
      </c>
      <c r="F681" s="18" cm="1">
        <f t="array" ref="F681">INDEX(Deaths,A681)*SumAssured</f>
        <v>2.0269951740415153</v>
      </c>
      <c r="G681" s="18" cm="1">
        <f t="array" ref="G681">INDEX(PolicyHoldersInforce,A681)*Premium</f>
        <v>8.2501982227121545E-2</v>
      </c>
      <c r="H681" s="18" cm="1">
        <f t="array" ref="H681">INDEX(PolicyHoldersInforce,A681)*(Expense*(IF(A681=1,1,POWER(1+INDEX(Inflation,A681-1),(A681-1)/12))))</f>
        <v>0.14623815568198559</v>
      </c>
      <c r="I681" s="18" cm="1">
        <f t="array" ref="I681">INDEX(PremiumsReceived,A681)-INDEX(ExpensesPaid,A681)-INDEX(DeathBenefitsPaid,A681)</f>
        <v>-2.0907313474963791</v>
      </c>
      <c r="J681" s="18" cm="1">
        <f t="array" ref="J681">IF(A681=MaxT,INDEX(NetCF,A681),INDEX(NetCF,A681)+(INDEX(BEL,(A681+1))*(1/POWER(1+INDEX(Yield,A681),1/12))))</f>
        <v>-220.41060142638429</v>
      </c>
      <c r="K681" s="18"/>
    </row>
    <row r="682" spans="1:11" x14ac:dyDescent="0.2">
      <c r="A682" s="5">
        <v>681</v>
      </c>
      <c r="B682" s="16">
        <f t="shared" si="10"/>
        <v>78</v>
      </c>
      <c r="C682" s="17" cm="1">
        <f t="array" ref="C682">IF(A682=1,1,INDEX(PolicyHoldersInforce,(A682-1))-INDEX(Deaths,(A682-1))-INDEX(Lapses,(A682-1)))</f>
        <v>1.8296312685852764E-3</v>
      </c>
      <c r="D682" s="17" cm="1">
        <f t="array" ref="D682">(INDEX(PolicyHoldersInforce,A682)-INDEX(Deaths,A682))*(1-POWER(1-INDEX(LapseRate,(DurationInforce+A682)),1/12))</f>
        <v>1.5958873109287169E-5</v>
      </c>
      <c r="E682" s="17" cm="1">
        <f t="array" ref="E682">INDEX(PolicyHoldersInforce,A682)*(1-POWER(1-INDEX(Qx,INDEX(Age,A682),Gender+1),1/12))</f>
        <v>4.0097450475886171E-6</v>
      </c>
      <c r="F682" s="18" cm="1">
        <f t="array" ref="F682">INDEX(Deaths,A682)*SumAssured</f>
        <v>2.0048725237943086</v>
      </c>
      <c r="G682" s="18" cm="1">
        <f t="array" ref="G682">INDEX(PolicyHoldersInforce,A682)*Premium</f>
        <v>8.1601554578903335E-2</v>
      </c>
      <c r="H682" s="18" cm="1">
        <f t="array" ref="H682">INDEX(PolicyHoldersInforce,A682)*(Expense*(IF(A682=1,1,POWER(1+INDEX(Inflation,A682-1),(A682-1)/12))))</f>
        <v>0.14523140051630556</v>
      </c>
      <c r="I682" s="18" cm="1">
        <f t="array" ref="I682">INDEX(PremiumsReceived,A682)-INDEX(ExpensesPaid,A682)-INDEX(DeathBenefitsPaid,A682)</f>
        <v>-2.0685023697317106</v>
      </c>
      <c r="J682" s="18" cm="1">
        <f t="array" ref="J682">IF(A682=MaxT,INDEX(NetCF,A682),INDEX(NetCF,A682)+(INDEX(BEL,(A682+1))*(1/POWER(1+INDEX(Yield,A682),1/12))))</f>
        <v>-219.38255308591602</v>
      </c>
      <c r="K682" s="18"/>
    </row>
    <row r="683" spans="1:11" x14ac:dyDescent="0.2">
      <c r="A683" s="5">
        <v>682</v>
      </c>
      <c r="B683" s="16">
        <f t="shared" si="10"/>
        <v>78</v>
      </c>
      <c r="C683" s="17" cm="1">
        <f t="array" ref="C683">IF(A683=1,1,INDEX(PolicyHoldersInforce,(A683-1))-INDEX(Deaths,(A683-1))-INDEX(Lapses,(A683-1)))</f>
        <v>1.8096626504284007E-3</v>
      </c>
      <c r="D683" s="17" cm="1">
        <f t="array" ref="D683">(INDEX(PolicyHoldersInforce,A683)-INDEX(Deaths,A683))*(1-POWER(1-INDEX(LapseRate,(DurationInforce+A683)),1/12))</f>
        <v>1.5784697771991039E-5</v>
      </c>
      <c r="E683" s="17" cm="1">
        <f t="array" ref="E683">INDEX(PolicyHoldersInforce,A683)*(1-POWER(1-INDEX(Qx,INDEX(Age,A683),Gender+1),1/12))</f>
        <v>3.965982640847705E-6</v>
      </c>
      <c r="F683" s="18" cm="1">
        <f t="array" ref="F683">INDEX(Deaths,A683)*SumAssured</f>
        <v>1.9829913204238525</v>
      </c>
      <c r="G683" s="18" cm="1">
        <f t="array" ref="G683">INDEX(PolicyHoldersInforce,A683)*Premium</f>
        <v>8.0710954209106678E-2</v>
      </c>
      <c r="H683" s="18" cm="1">
        <f t="array" ref="H683">INDEX(PolicyHoldersInforce,A683)*(Expense*(IF(A683=1,1,POWER(1+INDEX(Inflation,A683-1),(A683-1)/12))))</f>
        <v>0.14423157620912078</v>
      </c>
      <c r="I683" s="18" cm="1">
        <f t="array" ref="I683">INDEX(PremiumsReceived,A683)-INDEX(ExpensesPaid,A683)-INDEX(DeathBenefitsPaid,A683)</f>
        <v>-2.0465119424238667</v>
      </c>
      <c r="J683" s="18" cm="1">
        <f t="array" ref="J683">IF(A683=MaxT,INDEX(NetCF,A683),INDEX(NetCF,A683)+(INDEX(BEL,(A683+1))*(1/POWER(1+INDEX(Yield,A683),1/12))))</f>
        <v>-218.37183784660488</v>
      </c>
      <c r="K683" s="18"/>
    </row>
    <row r="684" spans="1:11" x14ac:dyDescent="0.2">
      <c r="A684" s="5">
        <v>683</v>
      </c>
      <c r="B684" s="16">
        <f t="shared" si="10"/>
        <v>78</v>
      </c>
      <c r="C684" s="17" cm="1">
        <f t="array" ref="C684">IF(A684=1,1,INDEX(PolicyHoldersInforce,(A684-1))-INDEX(Deaths,(A684-1))-INDEX(Lapses,(A684-1)))</f>
        <v>1.7899119700155619E-3</v>
      </c>
      <c r="D684" s="17" cm="1">
        <f t="array" ref="D684">(INDEX(PolicyHoldersInforce,A684)-INDEX(Deaths,A684))*(1-POWER(1-INDEX(LapseRate,(DurationInforce+A684)),1/12))</f>
        <v>1.5612423386467286E-5</v>
      </c>
      <c r="E684" s="17" cm="1">
        <f t="array" ref="E684">INDEX(PolicyHoldersInforce,A684)*(1-POWER(1-INDEX(Qx,INDEX(Age,A684),Gender+1),1/12))</f>
        <v>3.9226978575519308E-6</v>
      </c>
      <c r="F684" s="18" cm="1">
        <f t="array" ref="F684">INDEX(Deaths,A684)*SumAssured</f>
        <v>1.9613489287759653</v>
      </c>
      <c r="G684" s="18" cm="1">
        <f t="array" ref="G684">INDEX(PolicyHoldersInforce,A684)*Premium</f>
        <v>7.983007386269407E-2</v>
      </c>
      <c r="H684" s="18" cm="1">
        <f t="array" ref="H684">INDEX(PolicyHoldersInforce,A684)*(Expense*(IF(A684=1,1,POWER(1+INDEX(Inflation,A684-1),(A684-1)/12))))</f>
        <v>0.14323863504595089</v>
      </c>
      <c r="I684" s="18" cm="1">
        <f t="array" ref="I684">INDEX(PremiumsReceived,A684)-INDEX(ExpensesPaid,A684)-INDEX(DeathBenefitsPaid,A684)</f>
        <v>-2.0247574899592222</v>
      </c>
      <c r="J684" s="18" cm="1">
        <f t="array" ref="J684">IF(A684=MaxT,INDEX(NetCF,A684),INDEX(NetCF,A684)+(INDEX(BEL,(A684+1))*(1/POWER(1+INDEX(Yield,A684),1/12))))</f>
        <v>-217.37830036658391</v>
      </c>
      <c r="K684" s="18"/>
    </row>
    <row r="685" spans="1:11" x14ac:dyDescent="0.2">
      <c r="A685" s="5">
        <v>684</v>
      </c>
      <c r="B685" s="16">
        <f t="shared" si="10"/>
        <v>79</v>
      </c>
      <c r="C685" s="17" cm="1">
        <f t="array" ref="C685">IF(A685=1,1,INDEX(PolicyHoldersInforce,(A685-1))-INDEX(Deaths,(A685-1))-INDEX(Lapses,(A685-1)))</f>
        <v>1.7703768487715428E-3</v>
      </c>
      <c r="D685" s="17" cm="1">
        <f t="array" ref="D685">(INDEX(PolicyHoldersInforce,A685)-INDEX(Deaths,A685))*(1-POWER(1-INDEX(LapseRate,(DurationInforce+A685)),1/12))</f>
        <v>1.5437863845833215E-5</v>
      </c>
      <c r="E685" s="17" cm="1">
        <f t="array" ref="E685">INDEX(PolicyHoldersInforce,A685)*(1-POWER(1-INDEX(Qx,INDEX(Age,A685),Gender+1),1/12))</f>
        <v>4.3563834545969895E-6</v>
      </c>
      <c r="F685" s="18" cm="1">
        <f t="array" ref="F685">INDEX(Deaths,A685)*SumAssured</f>
        <v>2.1781917272984948</v>
      </c>
      <c r="G685" s="18" cm="1">
        <f t="array" ref="G685">INDEX(PolicyHoldersInforce,A685)*Premium</f>
        <v>7.8958807455210805E-2</v>
      </c>
      <c r="H685" s="18" cm="1">
        <f t="array" ref="H685">INDEX(PolicyHoldersInforce,A685)*(Expense*(IF(A685=1,1,POWER(1+INDEX(Inflation,A685-1),(A685-1)/12))))</f>
        <v>0.1422525296407989</v>
      </c>
      <c r="I685" s="18" cm="1">
        <f t="array" ref="I685">INDEX(PremiumsReceived,A685)-INDEX(ExpensesPaid,A685)-INDEX(DeathBenefitsPaid,A685)</f>
        <v>-2.2414854494840828</v>
      </c>
      <c r="J685" s="18" cm="1">
        <f t="array" ref="J685">IF(A685=MaxT,INDEX(NetCF,A685),INDEX(NetCF,A685)+(INDEX(BEL,(A685+1))*(1/POWER(1+INDEX(Yield,A685),1/12))))</f>
        <v>-216.40178713600244</v>
      </c>
      <c r="K685" s="18"/>
    </row>
    <row r="686" spans="1:11" x14ac:dyDescent="0.2">
      <c r="A686" s="5">
        <v>685</v>
      </c>
      <c r="B686" s="16">
        <f t="shared" si="10"/>
        <v>79</v>
      </c>
      <c r="C686" s="17" cm="1">
        <f t="array" ref="C686">IF(A686=1,1,INDEX(PolicyHoldersInforce,(A686-1))-INDEX(Deaths,(A686-1))-INDEX(Lapses,(A686-1)))</f>
        <v>1.7505826014711126E-3</v>
      </c>
      <c r="D686" s="17" cm="1">
        <f t="array" ref="D686">(INDEX(PolicyHoldersInforce,A686)-INDEX(Deaths,A686))*(1-POWER(1-INDEX(LapseRate,(DurationInforce+A686)),1/12))</f>
        <v>1.5265256022269076E-5</v>
      </c>
      <c r="E686" s="17" cm="1">
        <f t="array" ref="E686">INDEX(PolicyHoldersInforce,A686)*(1-POWER(1-INDEX(Qx,INDEX(Age,A686),Gender+1),1/12))</f>
        <v>4.307675558594152E-6</v>
      </c>
      <c r="F686" s="18" cm="1">
        <f t="array" ref="F686">INDEX(Deaths,A686)*SumAssured</f>
        <v>2.153837779297076</v>
      </c>
      <c r="G686" s="18" cm="1">
        <f t="array" ref="G686">INDEX(PolicyHoldersInforce,A686)*Premium</f>
        <v>7.8075984025611625E-2</v>
      </c>
      <c r="H686" s="18" cm="1">
        <f t="array" ref="H686">INDEX(PolicyHoldersInforce,A686)*(Expense*(IF(A686=1,1,POWER(1+INDEX(Inflation,A686-1),(A686-1)/12))))</f>
        <v>0.1412351056512095</v>
      </c>
      <c r="I686" s="18" cm="1">
        <f t="array" ref="I686">INDEX(PremiumsReceived,A686)-INDEX(ExpensesPaid,A686)-INDEX(DeathBenefitsPaid,A686)</f>
        <v>-2.2169969009226738</v>
      </c>
      <c r="J686" s="18" cm="1">
        <f t="array" ref="J686">IF(A686=MaxT,INDEX(NetCF,A686),INDEX(NetCF,A686)+(INDEX(BEL,(A686+1))*(1/POWER(1+INDEX(Yield,A686),1/12))))</f>
        <v>-215.20273778406661</v>
      </c>
      <c r="K686" s="18"/>
    </row>
    <row r="687" spans="1:11" x14ac:dyDescent="0.2">
      <c r="A687" s="5">
        <v>686</v>
      </c>
      <c r="B687" s="16">
        <f t="shared" si="10"/>
        <v>79</v>
      </c>
      <c r="C687" s="17" cm="1">
        <f t="array" ref="C687">IF(A687=1,1,INDEX(PolicyHoldersInforce,(A687-1))-INDEX(Deaths,(A687-1))-INDEX(Lapses,(A687-1)))</f>
        <v>1.7310096698902493E-3</v>
      </c>
      <c r="D687" s="17" cm="1">
        <f t="array" ref="D687">(INDEX(PolicyHoldersInforce,A687)-INDEX(Deaths,A687))*(1-POWER(1-INDEX(LapseRate,(DurationInforce+A687)),1/12))</f>
        <v>1.5094578093997E-5</v>
      </c>
      <c r="E687" s="17" cm="1">
        <f t="array" ref="E687">INDEX(PolicyHoldersInforce,A687)*(1-POWER(1-INDEX(Qx,INDEX(Age,A687),Gender+1),1/12))</f>
        <v>4.259512256325486E-6</v>
      </c>
      <c r="F687" s="18" cm="1">
        <f t="array" ref="F687">INDEX(Deaths,A687)*SumAssured</f>
        <v>2.1297561281627431</v>
      </c>
      <c r="G687" s="18" cm="1">
        <f t="array" ref="G687">INDEX(PolicyHoldersInforce,A687)*Premium</f>
        <v>7.7203031277105122E-2</v>
      </c>
      <c r="H687" s="18" cm="1">
        <f t="array" ref="H687">INDEX(PolicyHoldersInforce,A687)*(Expense*(IF(A687=1,1,POWER(1+INDEX(Inflation,A687-1),(A687-1)/12))))</f>
        <v>0.1402249585204379</v>
      </c>
      <c r="I687" s="18" cm="1">
        <f t="array" ref="I687">INDEX(PremiumsReceived,A687)-INDEX(ExpensesPaid,A687)-INDEX(DeathBenefitsPaid,A687)</f>
        <v>-2.1927780554060758</v>
      </c>
      <c r="J687" s="18" cm="1">
        <f t="array" ref="J687">IF(A687=MaxT,INDEX(NetCF,A687),INDEX(NetCF,A687)+(INDEX(BEL,(A687+1))*(1/POWER(1+INDEX(Yield,A687),1/12))))</f>
        <v>-214.02245974658967</v>
      </c>
      <c r="K687" s="18"/>
    </row>
    <row r="688" spans="1:11" x14ac:dyDescent="0.2">
      <c r="A688" s="5">
        <v>687</v>
      </c>
      <c r="B688" s="16">
        <f t="shared" si="10"/>
        <v>79</v>
      </c>
      <c r="C688" s="17" cm="1">
        <f t="array" ref="C688">IF(A688=1,1,INDEX(PolicyHoldersInforce,(A688-1))-INDEX(Deaths,(A688-1))-INDEX(Lapses,(A688-1)))</f>
        <v>1.711655579539927E-3</v>
      </c>
      <c r="D688" s="17" cm="1">
        <f t="array" ref="D688">(INDEX(PolicyHoldersInforce,A688)-INDEX(Deaths,A688))*(1-POWER(1-INDEX(LapseRate,(DurationInforce+A688)),1/12))</f>
        <v>1.4925808483224267E-5</v>
      </c>
      <c r="E688" s="17" cm="1">
        <f t="array" ref="E688">INDEX(PolicyHoldersInforce,A688)*(1-POWER(1-INDEX(Qx,INDEX(Age,A688),Gender+1),1/12))</f>
        <v>4.2118874587918855E-6</v>
      </c>
      <c r="F688" s="18" cm="1">
        <f t="array" ref="F688">INDEX(Deaths,A688)*SumAssured</f>
        <v>2.1059437293959427</v>
      </c>
      <c r="G688" s="18" cm="1">
        <f t="array" ref="G688">INDEX(PolicyHoldersInforce,A688)*Premium</f>
        <v>7.6339838847480745E-2</v>
      </c>
      <c r="H688" s="18" cm="1">
        <f t="array" ref="H688">INDEX(PolicyHoldersInforce,A688)*(Expense*(IF(A688=1,1,POWER(1+INDEX(Inflation,A688-1),(A688-1)/12))))</f>
        <v>0.13922203620265494</v>
      </c>
      <c r="I688" s="18" cm="1">
        <f t="array" ref="I688">INDEX(PremiumsReceived,A688)-INDEX(ExpensesPaid,A688)-INDEX(DeathBenefitsPaid,A688)</f>
        <v>-2.1688259267511167</v>
      </c>
      <c r="J688" s="18" cm="1">
        <f t="array" ref="J688">IF(A688=MaxT,INDEX(NetCF,A688),INDEX(NetCF,A688)+(INDEX(BEL,(A688+1))*(1/POWER(1+INDEX(Yield,A688),1/12))))</f>
        <v>-212.86077337805597</v>
      </c>
      <c r="K688" s="18"/>
    </row>
    <row r="689" spans="1:11" x14ac:dyDescent="0.2">
      <c r="A689" s="5">
        <v>688</v>
      </c>
      <c r="B689" s="16">
        <f t="shared" si="10"/>
        <v>79</v>
      </c>
      <c r="C689" s="17" cm="1">
        <f t="array" ref="C689">IF(A689=1,1,INDEX(PolicyHoldersInforce,(A689-1))-INDEX(Deaths,(A689-1))-INDEX(Lapses,(A689-1)))</f>
        <v>1.6925178835979109E-3</v>
      </c>
      <c r="D689" s="17" cm="1">
        <f t="array" ref="D689">(INDEX(PolicyHoldersInforce,A689)-INDEX(Deaths,A689))*(1-POWER(1-INDEX(LapseRate,(DurationInforce+A689)),1/12))</f>
        <v>1.4758925853415359E-5</v>
      </c>
      <c r="E689" s="17" cm="1">
        <f t="array" ref="E689">INDEX(PolicyHoldersInforce,A689)*(1-POWER(1-INDEX(Qx,INDEX(Age,A689),Gender+1),1/12))</f>
        <v>4.1647951450741831E-6</v>
      </c>
      <c r="F689" s="18" cm="1">
        <f t="array" ref="F689">INDEX(Deaths,A689)*SumAssured</f>
        <v>2.0823975725370913</v>
      </c>
      <c r="G689" s="18" cm="1">
        <f t="array" ref="G689">INDEX(PolicyHoldersInforce,A689)*Premium</f>
        <v>7.5486297608466826E-2</v>
      </c>
      <c r="H689" s="18" cm="1">
        <f t="array" ref="H689">INDEX(PolicyHoldersInforce,A689)*(Expense*(IF(A689=1,1,POWER(1+INDEX(Inflation,A689-1),(A689-1)/12))))</f>
        <v>0.13822628702427692</v>
      </c>
      <c r="I689" s="18" cm="1">
        <f t="array" ref="I689">INDEX(PremiumsReceived,A689)-INDEX(ExpensesPaid,A689)-INDEX(DeathBenefitsPaid,A689)</f>
        <v>-2.1451375619529016</v>
      </c>
      <c r="J689" s="18" cm="1">
        <f t="array" ref="J689">IF(A689=MaxT,INDEX(NetCF,A689),INDEX(NetCF,A689)+(INDEX(BEL,(A689+1))*(1/POWER(1+INDEX(Yield,A689),1/12))))</f>
        <v>-211.71750115923467</v>
      </c>
      <c r="K689" s="18"/>
    </row>
    <row r="690" spans="1:11" x14ac:dyDescent="0.2">
      <c r="A690" s="5">
        <v>689</v>
      </c>
      <c r="B690" s="16">
        <f t="shared" si="10"/>
        <v>79</v>
      </c>
      <c r="C690" s="17" cm="1">
        <f t="array" ref="C690">IF(A690=1,1,INDEX(PolicyHoldersInforce,(A690-1))-INDEX(Deaths,(A690-1))-INDEX(Lapses,(A690-1)))</f>
        <v>1.6735941625994214E-3</v>
      </c>
      <c r="D690" s="17" cm="1">
        <f t="array" ref="D690">(INDEX(PolicyHoldersInforce,A690)-INDEX(Deaths,A690))*(1-POWER(1-INDEX(LapseRate,(DurationInforce+A690)),1/12))</f>
        <v>1.4593909106594516E-5</v>
      </c>
      <c r="E690" s="17" cm="1">
        <f t="array" ref="E690">INDEX(PolicyHoldersInforce,A690)*(1-POWER(1-INDEX(Qx,INDEX(Age,A690),Gender+1),1/12))</f>
        <v>4.1182293615719674E-6</v>
      </c>
      <c r="F690" s="18" cm="1">
        <f t="array" ref="F690">INDEX(Deaths,A690)*SumAssured</f>
        <v>2.0591146807859837</v>
      </c>
      <c r="G690" s="18" cm="1">
        <f t="array" ref="G690">INDEX(PolicyHoldersInforce,A690)*Premium</f>
        <v>7.4642299651934196E-2</v>
      </c>
      <c r="H690" s="18" cm="1">
        <f t="array" ref="H690">INDEX(PolicyHoldersInforce,A690)*(Expense*(IF(A690=1,1,POWER(1+INDEX(Inflation,A690-1),(A690-1)/12))))</f>
        <v>0.13723765968130136</v>
      </c>
      <c r="I690" s="18" cm="1">
        <f t="array" ref="I690">INDEX(PremiumsReceived,A690)-INDEX(ExpensesPaid,A690)-INDEX(DeathBenefitsPaid,A690)</f>
        <v>-2.1217100408153509</v>
      </c>
      <c r="J690" s="18" cm="1">
        <f t="array" ref="J690">IF(A690=MaxT,INDEX(NetCF,A690),INDEX(NetCF,A690)+(INDEX(BEL,(A690+1))*(1/POWER(1+INDEX(Yield,A690),1/12))))</f>
        <v>-210.59246767419</v>
      </c>
      <c r="K690" s="18"/>
    </row>
    <row r="691" spans="1:11" x14ac:dyDescent="0.2">
      <c r="A691" s="5">
        <v>690</v>
      </c>
      <c r="B691" s="16">
        <f t="shared" si="10"/>
        <v>79</v>
      </c>
      <c r="C691" s="17" cm="1">
        <f t="array" ref="C691">IF(A691=1,1,INDEX(PolicyHoldersInforce,(A691-1))-INDEX(Deaths,(A691-1))-INDEX(Lapses,(A691-1)))</f>
        <v>1.6548820241312548E-3</v>
      </c>
      <c r="D691" s="17" cm="1">
        <f t="array" ref="D691">(INDEX(PolicyHoldersInforce,A691)-INDEX(Deaths,A691))*(1-POWER(1-INDEX(LapseRate,(DurationInforce+A691)),1/12))</f>
        <v>1.4430737380678431E-5</v>
      </c>
      <c r="E691" s="17" cm="1">
        <f t="array" ref="E691">INDEX(PolicyHoldersInforce,A691)*(1-POWER(1-INDEX(Qx,INDEX(Age,A691),Gender+1),1/12))</f>
        <v>4.0721842212509039E-6</v>
      </c>
      <c r="F691" s="18" cm="1">
        <f t="array" ref="F691">INDEX(Deaths,A691)*SumAssured</f>
        <v>2.0360921106254519</v>
      </c>
      <c r="G691" s="18" cm="1">
        <f t="array" ref="G691">INDEX(PolicyHoldersInforce,A691)*Premium</f>
        <v>7.3807738276253962E-2</v>
      </c>
      <c r="H691" s="18" cm="1">
        <f t="array" ref="H691">INDEX(PolicyHoldersInforce,A691)*(Expense*(IF(A691=1,1,POWER(1+INDEX(Inflation,A691-1),(A691-1)/12))))</f>
        <v>0.13625610323666443</v>
      </c>
      <c r="I691" s="18" cm="1">
        <f t="array" ref="I691">INDEX(PremiumsReceived,A691)-INDEX(ExpensesPaid,A691)-INDEX(DeathBenefitsPaid,A691)</f>
        <v>-2.0985404755858625</v>
      </c>
      <c r="J691" s="18" cm="1">
        <f t="array" ref="J691">IF(A691=MaxT,INDEX(NetCF,A691),INDEX(NetCF,A691)+(INDEX(BEL,(A691+1))*(1/POWER(1+INDEX(Yield,A691),1/12))))</f>
        <v>-209.48549958755049</v>
      </c>
      <c r="K691" s="18"/>
    </row>
    <row r="692" spans="1:11" x14ac:dyDescent="0.2">
      <c r="A692" s="5">
        <v>691</v>
      </c>
      <c r="B692" s="16">
        <f t="shared" si="10"/>
        <v>79</v>
      </c>
      <c r="C692" s="17" cm="1">
        <f t="array" ref="C692">IF(A692=1,1,INDEX(PolicyHoldersInforce,(A692-1))-INDEX(Deaths,(A692-1))-INDEX(Lapses,(A692-1)))</f>
        <v>1.6363791025293256E-3</v>
      </c>
      <c r="D692" s="17" cm="1">
        <f t="array" ref="D692">(INDEX(PolicyHoldersInforce,A692)-INDEX(Deaths,A692))*(1-POWER(1-INDEX(LapseRate,(DurationInforce+A692)),1/12))</f>
        <v>1.4269390046838793E-5</v>
      </c>
      <c r="E692" s="17" cm="1">
        <f t="array" ref="E692">INDEX(PolicyHoldersInforce,A692)*(1-POWER(1-INDEX(Qx,INDEX(Age,A692),Gender+1),1/12))</f>
        <v>4.0266539028984688E-6</v>
      </c>
      <c r="F692" s="18" cm="1">
        <f t="array" ref="F692">INDEX(Deaths,A692)*SumAssured</f>
        <v>2.0133269514492342</v>
      </c>
      <c r="G692" s="18" cm="1">
        <f t="array" ref="G692">INDEX(PolicyHoldersInforce,A692)*Premium</f>
        <v>7.298250797280792E-2</v>
      </c>
      <c r="H692" s="18" cm="1">
        <f t="array" ref="H692">INDEX(PolicyHoldersInforce,A692)*(Expense*(IF(A692=1,1,POWER(1+INDEX(Inflation,A692-1),(A692-1)/12))))</f>
        <v>0.13528156711761638</v>
      </c>
      <c r="I692" s="18" cm="1">
        <f t="array" ref="I692">INDEX(PremiumsReceived,A692)-INDEX(ExpensesPaid,A692)-INDEX(DeathBenefitsPaid,A692)</f>
        <v>-2.0756260105940427</v>
      </c>
      <c r="J692" s="18" cm="1">
        <f t="array" ref="J692">IF(A692=MaxT,INDEX(NetCF,A692),INDEX(NetCF,A692)+(INDEX(BEL,(A692+1))*(1/POWER(1+INDEX(Yield,A692),1/12))))</f>
        <v>-208.39642562203485</v>
      </c>
      <c r="K692" s="18"/>
    </row>
    <row r="693" spans="1:11" x14ac:dyDescent="0.2">
      <c r="A693" s="5">
        <v>692</v>
      </c>
      <c r="B693" s="16">
        <f t="shared" si="10"/>
        <v>79</v>
      </c>
      <c r="C693" s="17" cm="1">
        <f t="array" ref="C693">IF(A693=1,1,INDEX(PolicyHoldersInforce,(A693-1))-INDEX(Deaths,(A693-1))-INDEX(Lapses,(A693-1)))</f>
        <v>1.6180830585795884E-3</v>
      </c>
      <c r="D693" s="17" cm="1">
        <f t="array" ref="D693">(INDEX(PolicyHoldersInforce,A693)-INDEX(Deaths,A693))*(1-POWER(1-INDEX(LapseRate,(DurationInforce+A693)),1/12))</f>
        <v>1.4109846706894298E-5</v>
      </c>
      <c r="E693" s="17" cm="1">
        <f t="array" ref="E693">INDEX(PolicyHoldersInforce,A693)*(1-POWER(1-INDEX(Qx,INDEX(Age,A693),Gender+1),1/12))</f>
        <v>3.9816326503880095E-6</v>
      </c>
      <c r="F693" s="18" cm="1">
        <f t="array" ref="F693">INDEX(Deaths,A693)*SumAssured</f>
        <v>1.9908163251940048</v>
      </c>
      <c r="G693" s="18" cm="1">
        <f t="array" ref="G693">INDEX(PolicyHoldersInforce,A693)*Premium</f>
        <v>7.2166504412649643E-2</v>
      </c>
      <c r="H693" s="18" cm="1">
        <f t="array" ref="H693">INDEX(PolicyHoldersInforce,A693)*(Expense*(IF(A693=1,1,POWER(1+INDEX(Inflation,A693-1),(A693-1)/12))))</f>
        <v>0.13431400111311559</v>
      </c>
      <c r="I693" s="18" cm="1">
        <f t="array" ref="I693">INDEX(PremiumsReceived,A693)-INDEX(ExpensesPaid,A693)-INDEX(DeathBenefitsPaid,A693)</f>
        <v>-2.0529638218944708</v>
      </c>
      <c r="J693" s="18" cm="1">
        <f t="array" ref="J693">IF(A693=MaxT,INDEX(NetCF,A693),INDEX(NetCF,A693)+(INDEX(BEL,(A693+1))*(1/POWER(1+INDEX(Yield,A693),1/12))))</f>
        <v>-207.32507653623151</v>
      </c>
      <c r="K693" s="18"/>
    </row>
    <row r="694" spans="1:11" x14ac:dyDescent="0.2">
      <c r="A694" s="5">
        <v>693</v>
      </c>
      <c r="B694" s="16">
        <f t="shared" si="10"/>
        <v>79</v>
      </c>
      <c r="C694" s="17" cm="1">
        <f t="array" ref="C694">IF(A694=1,1,INDEX(PolicyHoldersInforce,(A694-1))-INDEX(Deaths,(A694-1))-INDEX(Lapses,(A694-1)))</f>
        <v>1.5999915792223062E-3</v>
      </c>
      <c r="D694" s="17" cm="1">
        <f t="array" ref="D694">(INDEX(PolicyHoldersInforce,A694)-INDEX(Deaths,A694))*(1-POWER(1-INDEX(LapseRate,(DurationInforce+A694)),1/12))</f>
        <v>1.3952087190731832E-5</v>
      </c>
      <c r="E694" s="17" cm="1">
        <f t="array" ref="E694">INDEX(PolicyHoldersInforce,A694)*(1-POWER(1-INDEX(Qx,INDEX(Age,A694),Gender+1),1/12))</f>
        <v>3.9371147719510336E-6</v>
      </c>
      <c r="F694" s="18" cm="1">
        <f t="array" ref="F694">INDEX(Deaths,A694)*SumAssured</f>
        <v>1.9685573859755168</v>
      </c>
      <c r="G694" s="18" cm="1">
        <f t="array" ref="G694">INDEX(PolicyHoldersInforce,A694)*Premium</f>
        <v>7.1359624433314867E-2</v>
      </c>
      <c r="H694" s="18" cm="1">
        <f t="array" ref="H694">INDEX(PolicyHoldersInforce,A694)*(Expense*(IF(A694=1,1,POWER(1+INDEX(Inflation,A694-1),(A694-1)/12))))</f>
        <v>0.13335335537124193</v>
      </c>
      <c r="I694" s="18" cm="1">
        <f t="array" ref="I694">INDEX(PremiumsReceived,A694)-INDEX(ExpensesPaid,A694)-INDEX(DeathBenefitsPaid,A694)</f>
        <v>-2.0305511169134438</v>
      </c>
      <c r="J694" s="18" cm="1">
        <f t="array" ref="J694">IF(A694=MaxT,INDEX(NetCF,A694),INDEX(NetCF,A694)+(INDEX(BEL,(A694+1))*(1/POWER(1+INDEX(Yield,A694),1/12))))</f>
        <v>-206.27128510262887</v>
      </c>
      <c r="K694" s="18"/>
    </row>
    <row r="695" spans="1:11" x14ac:dyDescent="0.2">
      <c r="A695" s="5">
        <v>694</v>
      </c>
      <c r="B695" s="16">
        <f t="shared" si="10"/>
        <v>79</v>
      </c>
      <c r="C695" s="17" cm="1">
        <f t="array" ref="C695">IF(A695=1,1,INDEX(PolicyHoldersInforce,(A695-1))-INDEX(Deaths,(A695-1))-INDEX(Lapses,(A695-1)))</f>
        <v>1.5821023772596232E-3</v>
      </c>
      <c r="D695" s="17" cm="1">
        <f t="array" ref="D695">(INDEX(PolicyHoldersInforce,A695)-INDEX(Deaths,A695))*(1-POWER(1-INDEX(LapseRate,(DurationInforce+A695)),1/12))</f>
        <v>1.3796091553756494E-5</v>
      </c>
      <c r="E695" s="17" cm="1">
        <f t="array" ref="E695">INDEX(PolicyHoldersInforce,A695)*(1-POWER(1-INDEX(Qx,INDEX(Age,A695),Gender+1),1/12))</f>
        <v>3.8930946394576313E-6</v>
      </c>
      <c r="F695" s="18" cm="1">
        <f t="array" ref="F695">INDEX(Deaths,A695)*SumAssured</f>
        <v>1.9465473197288157</v>
      </c>
      <c r="G695" s="18" cm="1">
        <f t="array" ref="G695">INDEX(PolicyHoldersInforce,A695)*Premium</f>
        <v>7.0561766025779196E-2</v>
      </c>
      <c r="H695" s="18" cm="1">
        <f t="array" ref="H695">INDEX(PolicyHoldersInforce,A695)*(Expense*(IF(A695=1,1,POWER(1+INDEX(Inflation,A695-1),(A695-1)/12))))</f>
        <v>0.13239958039662814</v>
      </c>
      <c r="I695" s="18" cm="1">
        <f t="array" ref="I695">INDEX(PremiumsReceived,A695)-INDEX(ExpensesPaid,A695)-INDEX(DeathBenefitsPaid,A695)</f>
        <v>-2.0083851340996648</v>
      </c>
      <c r="J695" s="18" cm="1">
        <f t="array" ref="J695">IF(A695=MaxT,INDEX(NetCF,A695),INDEX(NetCF,A695)+(INDEX(BEL,(A695+1))*(1/POWER(1+INDEX(Yield,A695),1/12))))</f>
        <v>-205.23488608589366</v>
      </c>
      <c r="K695" s="18"/>
    </row>
    <row r="696" spans="1:11" x14ac:dyDescent="0.2">
      <c r="A696" s="5">
        <v>695</v>
      </c>
      <c r="B696" s="16">
        <f t="shared" si="10"/>
        <v>79</v>
      </c>
      <c r="C696" s="17" cm="1">
        <f t="array" ref="C696">IF(A696=1,1,INDEX(PolicyHoldersInforce,(A696-1))-INDEX(Deaths,(A696-1))-INDEX(Lapses,(A696-1)))</f>
        <v>1.5644131910664092E-3</v>
      </c>
      <c r="D696" s="17" cm="1">
        <f t="array" ref="D696">(INDEX(PolicyHoldersInforce,A696)-INDEX(Deaths,A696))*(1-POWER(1-INDEX(LapseRate,(DurationInforce+A696)),1/12))</f>
        <v>1.3641840074370099E-5</v>
      </c>
      <c r="E696" s="17" cm="1">
        <f t="array" ref="E696">INDEX(PolicyHoldersInforce,A696)*(1-POWER(1-INDEX(Qx,INDEX(Age,A696),Gender+1),1/12))</f>
        <v>3.8495666877049435E-6</v>
      </c>
      <c r="F696" s="18" cm="1">
        <f t="array" ref="F696">INDEX(Deaths,A696)*SumAssured</f>
        <v>1.9247833438524717</v>
      </c>
      <c r="G696" s="18" cm="1">
        <f t="array" ref="G696">INDEX(PolicyHoldersInforce,A696)*Premium</f>
        <v>6.9772828321561856E-2</v>
      </c>
      <c r="H696" s="18" cm="1">
        <f t="array" ref="H696">INDEX(PolicyHoldersInforce,A696)*(Expense*(IF(A696=1,1,POWER(1+INDEX(Inflation,A696-1),(A696-1)/12))))</f>
        <v>0.13145262704790939</v>
      </c>
      <c r="I696" s="18" cm="1">
        <f t="array" ref="I696">INDEX(PremiumsReceived,A696)-INDEX(ExpensesPaid,A696)-INDEX(DeathBenefitsPaid,A696)</f>
        <v>-1.9864631425788193</v>
      </c>
      <c r="J696" s="18" cm="1">
        <f t="array" ref="J696">IF(A696=MaxT,INDEX(NetCF,A696),INDEX(NetCF,A696)+(INDEX(BEL,(A696+1))*(1/POWER(1+INDEX(Yield,A696),1/12))))</f>
        <v>-204.21571622139462</v>
      </c>
      <c r="K696" s="18"/>
    </row>
    <row r="697" spans="1:11" x14ac:dyDescent="0.2">
      <c r="A697" s="5">
        <v>696</v>
      </c>
      <c r="B697" s="16">
        <f t="shared" si="10"/>
        <v>80</v>
      </c>
      <c r="C697" s="17" cm="1">
        <f t="array" ref="C697">IF(A697=1,1,INDEX(PolicyHoldersInforce,(A697-1))-INDEX(Deaths,(A697-1))-INDEX(Lapses,(A697-1)))</f>
        <v>1.5469217843043341E-3</v>
      </c>
      <c r="D697" s="17" cm="1">
        <f t="array" ref="D697">(INDEX(PolicyHoldersInforce,A697)-INDEX(Deaths,A697))*(1-POWER(1-INDEX(LapseRate,(DurationInforce+A697)),1/12))</f>
        <v>1.3485223501889846E-5</v>
      </c>
      <c r="E697" s="17" cm="1">
        <f t="array" ref="E697">INDEX(PolicyHoldersInforce,A697)*(1-POWER(1-INDEX(Qx,INDEX(Age,A697),Gender+1),1/12))</f>
        <v>4.2743739154675135E-6</v>
      </c>
      <c r="F697" s="18" cm="1">
        <f t="array" ref="F697">INDEX(Deaths,A697)*SumAssured</f>
        <v>2.1371869577337566</v>
      </c>
      <c r="G697" s="18" cm="1">
        <f t="array" ref="G697">INDEX(PolicyHoldersInforce,A697)*Premium</f>
        <v>6.8992711579973304E-2</v>
      </c>
      <c r="H697" s="18" cm="1">
        <f t="array" ref="H697">INDEX(PolicyHoldersInforce,A697)*(Expense*(IF(A697=1,1,POWER(1+INDEX(Inflation,A697-1),(A697-1)/12))))</f>
        <v>0.13051244653519181</v>
      </c>
      <c r="I697" s="18" cm="1">
        <f t="array" ref="I697">INDEX(PremiumsReceived,A697)-INDEX(ExpensesPaid,A697)-INDEX(DeathBenefitsPaid,A697)</f>
        <v>-2.1987066926889751</v>
      </c>
      <c r="J697" s="18" cm="1">
        <f t="array" ref="J697">IF(A697=MaxT,INDEX(NetCF,A697),INDEX(NetCF,A697)+(INDEX(BEL,(A697+1))*(1/POWER(1+INDEX(Yield,A697),1/12))))</f>
        <v>-203.21361419396848</v>
      </c>
      <c r="K697" s="18"/>
    </row>
    <row r="698" spans="1:11" x14ac:dyDescent="0.2">
      <c r="A698" s="5">
        <v>697</v>
      </c>
      <c r="B698" s="16">
        <f t="shared" si="10"/>
        <v>80</v>
      </c>
      <c r="C698" s="17" cm="1">
        <f t="array" ref="C698">IF(A698=1,1,INDEX(PolicyHoldersInforce,(A698-1))-INDEX(Deaths,(A698-1))-INDEX(Lapses,(A698-1)))</f>
        <v>1.5291621868869767E-3</v>
      </c>
      <c r="D698" s="17" cm="1">
        <f t="array" ref="D698">(INDEX(PolicyHoldersInforce,A698)-INDEX(Deaths,A698))*(1-POWER(1-INDEX(LapseRate,(DurationInforce+A698)),1/12))</f>
        <v>1.3330404982358586E-5</v>
      </c>
      <c r="E698" s="17" cm="1">
        <f t="array" ref="E698">INDEX(PolicyHoldersInforce,A698)*(1-POWER(1-INDEX(Qx,INDEX(Age,A698),Gender+1),1/12))</f>
        <v>4.2253015184528871E-6</v>
      </c>
      <c r="F698" s="18" cm="1">
        <f t="array" ref="F698">INDEX(Deaths,A698)*SumAssured</f>
        <v>2.1126507592264434</v>
      </c>
      <c r="G698" s="18" cm="1">
        <f t="array" ref="G698">INDEX(PolicyHoldersInforce,A698)*Premium</f>
        <v>6.8200633535159164E-2</v>
      </c>
      <c r="H698" s="18" cm="1">
        <f t="array" ref="H698">INDEX(PolicyHoldersInforce,A698)*(Expense*(IF(A698=1,1,POWER(1+INDEX(Inflation,A698-1),(A698-1)/12))))</f>
        <v>0.12953970408673668</v>
      </c>
      <c r="I698" s="18" cm="1">
        <f t="array" ref="I698">INDEX(PremiumsReceived,A698)-INDEX(ExpensesPaid,A698)-INDEX(DeathBenefitsPaid,A698)</f>
        <v>-2.1739898297780211</v>
      </c>
      <c r="J698" s="18" cm="1">
        <f t="array" ref="J698">IF(A698=MaxT,INDEX(NetCF,A698),INDEX(NetCF,A698)+(INDEX(BEL,(A698+1))*(1/POWER(1+INDEX(Yield,A698),1/12))))</f>
        <v>-201.99335772792975</v>
      </c>
      <c r="K698" s="18"/>
    </row>
    <row r="699" spans="1:11" x14ac:dyDescent="0.2">
      <c r="A699" s="5">
        <v>698</v>
      </c>
      <c r="B699" s="16">
        <f t="shared" si="10"/>
        <v>80</v>
      </c>
      <c r="C699" s="17" cm="1">
        <f t="array" ref="C699">IF(A699=1,1,INDEX(PolicyHoldersInforce,(A699-1))-INDEX(Deaths,(A699-1))-INDEX(Lapses,(A699-1)))</f>
        <v>1.5116064803861653E-3</v>
      </c>
      <c r="D699" s="17" cm="1">
        <f t="array" ref="D699">(INDEX(PolicyHoldersInforce,A699)-INDEX(Deaths,A699))*(1-POWER(1-INDEX(LapseRate,(DurationInforce+A699)),1/12))</f>
        <v>1.3177363873041291E-5</v>
      </c>
      <c r="E699" s="17" cm="1">
        <f t="array" ref="E699">INDEX(PolicyHoldersInforce,A699)*(1-POWER(1-INDEX(Qx,INDEX(Age,A699),Gender+1),1/12))</f>
        <v>4.1767925022272103E-6</v>
      </c>
      <c r="F699" s="18" cm="1">
        <f t="array" ref="F699">INDEX(Deaths,A699)*SumAssured</f>
        <v>2.0883962511136054</v>
      </c>
      <c r="G699" s="18" cm="1">
        <f t="array" ref="G699">INDEX(PolicyHoldersInforce,A699)*Premium</f>
        <v>6.7417649025222973E-2</v>
      </c>
      <c r="H699" s="18" cm="1">
        <f t="array" ref="H699">INDEX(PolicyHoldersInforce,A699)*(Expense*(IF(A699=1,1,POWER(1+INDEX(Inflation,A699-1),(A699-1)/12))))</f>
        <v>0.12857421173508232</v>
      </c>
      <c r="I699" s="18" cm="1">
        <f t="array" ref="I699">INDEX(PremiumsReceived,A699)-INDEX(ExpensesPaid,A699)-INDEX(DeathBenefitsPaid,A699)</f>
        <v>-2.1495528138234645</v>
      </c>
      <c r="J699" s="18" cm="1">
        <f t="array" ref="J699">IF(A699=MaxT,INDEX(NetCF,A699),INDEX(NetCF,A699)+(INDEX(BEL,(A699+1))*(1/POWER(1+INDEX(Yield,A699),1/12))))</f>
        <v>-200.79199877533088</v>
      </c>
      <c r="K699" s="18"/>
    </row>
    <row r="700" spans="1:11" x14ac:dyDescent="0.2">
      <c r="A700" s="5">
        <v>699</v>
      </c>
      <c r="B700" s="16">
        <f t="shared" si="10"/>
        <v>80</v>
      </c>
      <c r="C700" s="17" cm="1">
        <f t="array" ref="C700">IF(A700=1,1,INDEX(PolicyHoldersInforce,(A700-1))-INDEX(Deaths,(A700-1))-INDEX(Lapses,(A700-1)))</f>
        <v>1.4942523240108966E-3</v>
      </c>
      <c r="D700" s="17" cm="1">
        <f t="array" ref="D700">(INDEX(PolicyHoldersInforce,A700)-INDEX(Deaths,A700))*(1-POWER(1-INDEX(LapseRate,(DurationInforce+A700)),1/12))</f>
        <v>1.3026079768194009E-5</v>
      </c>
      <c r="E700" s="17" cm="1">
        <f t="array" ref="E700">INDEX(PolicyHoldersInforce,A700)*(1-POWER(1-INDEX(Qx,INDEX(Age,A700),Gender+1),1/12))</f>
        <v>4.1288403988383817E-6</v>
      </c>
      <c r="F700" s="18" cm="1">
        <f t="array" ref="F700">INDEX(Deaths,A700)*SumAssured</f>
        <v>2.0644201994191911</v>
      </c>
      <c r="G700" s="18" cm="1">
        <f t="array" ref="G700">INDEX(PolicyHoldersInforce,A700)*Premium</f>
        <v>6.6643653650885995E-2</v>
      </c>
      <c r="H700" s="18" cm="1">
        <f t="array" ref="H700">INDEX(PolicyHoldersInforce,A700)*(Expense*(IF(A700=1,1,POWER(1+INDEX(Inflation,A700-1),(A700-1)/12))))</f>
        <v>0.12761591544341316</v>
      </c>
      <c r="I700" s="18" cm="1">
        <f t="array" ref="I700">INDEX(PremiumsReceived,A700)-INDEX(ExpensesPaid,A700)-INDEX(DeathBenefitsPaid,A700)</f>
        <v>-2.1253924612117183</v>
      </c>
      <c r="J700" s="18" cm="1">
        <f t="array" ref="J700">IF(A700=MaxT,INDEX(NetCF,A700),INDEX(NetCF,A700)+(INDEX(BEL,(A700+1))*(1/POWER(1+INDEX(Yield,A700),1/12))))</f>
        <v>-199.60934811164847</v>
      </c>
      <c r="K700" s="18"/>
    </row>
    <row r="701" spans="1:11" x14ac:dyDescent="0.2">
      <c r="A701" s="5">
        <v>700</v>
      </c>
      <c r="B701" s="16">
        <f t="shared" si="10"/>
        <v>80</v>
      </c>
      <c r="C701" s="17" cm="1">
        <f t="array" ref="C701">IF(A701=1,1,INDEX(PolicyHoldersInforce,(A701-1))-INDEX(Deaths,(A701-1))-INDEX(Lapses,(A701-1)))</f>
        <v>1.4770974038438643E-3</v>
      </c>
      <c r="D701" s="17" cm="1">
        <f t="array" ref="D701">(INDEX(PolicyHoldersInforce,A701)-INDEX(Deaths,A701))*(1-POWER(1-INDEX(LapseRate,(DurationInforce+A701)),1/12))</f>
        <v>1.2876532496343064E-5</v>
      </c>
      <c r="E701" s="17" cm="1">
        <f t="array" ref="E701">INDEX(PolicyHoldersInforce,A701)*(1-POWER(1-INDEX(Qx,INDEX(Age,A701),Gender+1),1/12))</f>
        <v>4.0814388145903023E-6</v>
      </c>
      <c r="F701" s="18" cm="1">
        <f t="array" ref="F701">INDEX(Deaths,A701)*SumAssured</f>
        <v>2.0407194072951511</v>
      </c>
      <c r="G701" s="18" cm="1">
        <f t="array" ref="G701">INDEX(PolicyHoldersInforce,A701)*Premium</f>
        <v>6.5878544211436352E-2</v>
      </c>
      <c r="H701" s="18" cm="1">
        <f t="array" ref="H701">INDEX(PolicyHoldersInforce,A701)*(Expense*(IF(A701=1,1,POWER(1+INDEX(Inflation,A701-1),(A701-1)/12))))</f>
        <v>0.12666476157766468</v>
      </c>
      <c r="I701" s="18" cm="1">
        <f t="array" ref="I701">INDEX(PremiumsReceived,A701)-INDEX(ExpensesPaid,A701)-INDEX(DeathBenefitsPaid,A701)</f>
        <v>-2.1015056246613795</v>
      </c>
      <c r="J701" s="18" cm="1">
        <f t="array" ref="J701">IF(A701=MaxT,INDEX(NetCF,A701),INDEX(NetCF,A701)+(INDEX(BEL,(A701+1))*(1/POWER(1+INDEX(Yield,A701),1/12))))</f>
        <v>-198.4452187904092</v>
      </c>
      <c r="K701" s="18"/>
    </row>
    <row r="702" spans="1:11" x14ac:dyDescent="0.2">
      <c r="A702" s="5">
        <v>701</v>
      </c>
      <c r="B702" s="16">
        <f t="shared" si="10"/>
        <v>80</v>
      </c>
      <c r="C702" s="17" cm="1">
        <f t="array" ref="C702">IF(A702=1,1,INDEX(PolicyHoldersInforce,(A702-1))-INDEX(Deaths,(A702-1))-INDEX(Lapses,(A702-1)))</f>
        <v>1.460139432532931E-3</v>
      </c>
      <c r="D702" s="17" cm="1">
        <f t="array" ref="D702">(INDEX(PolicyHoldersInforce,A702)-INDEX(Deaths,A702))*(1-POWER(1-INDEX(LapseRate,(DurationInforce+A702)),1/12))</f>
        <v>1.2728702117595498E-5</v>
      </c>
      <c r="E702" s="17" cm="1">
        <f t="array" ref="E702">INDEX(PolicyHoldersInforce,A702)*(1-POWER(1-INDEX(Qx,INDEX(Age,A702),Gender+1),1/12))</f>
        <v>4.0345814291903696E-6</v>
      </c>
      <c r="F702" s="18" cm="1">
        <f t="array" ref="F702">INDEX(Deaths,A702)*SumAssured</f>
        <v>2.0172907145951848</v>
      </c>
      <c r="G702" s="18" cm="1">
        <f t="array" ref="G702">INDEX(PolicyHoldersInforce,A702)*Premium</f>
        <v>6.5122218690968722E-2</v>
      </c>
      <c r="H702" s="18" cm="1">
        <f t="array" ref="H702">INDEX(PolicyHoldersInforce,A702)*(Expense*(IF(A702=1,1,POWER(1+INDEX(Inflation,A702-1),(A702-1)/12))))</f>
        <v>0.12572069690352045</v>
      </c>
      <c r="I702" s="18" cm="1">
        <f t="array" ref="I702">INDEX(PremiumsReceived,A702)-INDEX(ExpensesPaid,A702)-INDEX(DeathBenefitsPaid,A702)</f>
        <v>-2.0778891928077368</v>
      </c>
      <c r="J702" s="18" cm="1">
        <f t="array" ref="J702">IF(A702=MaxT,INDEX(NetCF,A702),INDEX(NetCF,A702)+(INDEX(BEL,(A702+1))*(1/POWER(1+INDEX(Yield,A702),1/12))))</f>
        <v>-197.29942611776931</v>
      </c>
      <c r="K702" s="18"/>
    </row>
    <row r="703" spans="1:11" x14ac:dyDescent="0.2">
      <c r="A703" s="5">
        <v>702</v>
      </c>
      <c r="B703" s="16">
        <f t="shared" si="10"/>
        <v>80</v>
      </c>
      <c r="C703" s="17" cm="1">
        <f t="array" ref="C703">IF(A703=1,1,INDEX(PolicyHoldersInforce,(A703-1))-INDEX(Deaths,(A703-1))-INDEX(Lapses,(A703-1)))</f>
        <v>1.4433761489861452E-3</v>
      </c>
      <c r="D703" s="17" cm="1">
        <f t="array" ref="D703">(INDEX(PolicyHoldersInforce,A703)-INDEX(Deaths,A703))*(1-POWER(1-INDEX(LapseRate,(DurationInforce+A703)),1/12))</f>
        <v>1.2582568920980375E-5</v>
      </c>
      <c r="E703" s="17" cm="1">
        <f t="array" ref="E703">INDEX(PolicyHoldersInforce,A703)*(1-POWER(1-INDEX(Qx,INDEX(Age,A703),Gender+1),1/12))</f>
        <v>3.988261994906761E-6</v>
      </c>
      <c r="F703" s="18" cm="1">
        <f t="array" ref="F703">INDEX(Deaths,A703)*SumAssured</f>
        <v>1.9941309974533805</v>
      </c>
      <c r="G703" s="18" cm="1">
        <f t="array" ref="G703">INDEX(PolicyHoldersInforce,A703)*Premium</f>
        <v>6.4374576244782072E-2</v>
      </c>
      <c r="H703" s="18" cm="1">
        <f t="array" ref="H703">INDEX(PolicyHoldersInforce,A703)*(Expense*(IF(A703=1,1,POWER(1+INDEX(Inflation,A703-1),(A703-1)/12))))</f>
        <v>0.12478366858343286</v>
      </c>
      <c r="I703" s="18" cm="1">
        <f t="array" ref="I703">INDEX(PremiumsReceived,A703)-INDEX(ExpensesPaid,A703)-INDEX(DeathBenefitsPaid,A703)</f>
        <v>-2.0545400897920314</v>
      </c>
      <c r="J703" s="18" cm="1">
        <f t="array" ref="J703">IF(A703=MaxT,INDEX(NetCF,A703),INDEX(NetCF,A703)+(INDEX(BEL,(A703+1))*(1/POWER(1+INDEX(Yield,A703),1/12))))</f>
        <v>-196.17178762738783</v>
      </c>
      <c r="K703" s="18"/>
    </row>
    <row r="704" spans="1:11" x14ac:dyDescent="0.2">
      <c r="A704" s="5">
        <v>703</v>
      </c>
      <c r="B704" s="16">
        <f t="shared" si="10"/>
        <v>80</v>
      </c>
      <c r="C704" s="17" cm="1">
        <f t="array" ref="C704">IF(A704=1,1,INDEX(PolicyHoldersInforce,(A704-1))-INDEX(Deaths,(A704-1))-INDEX(Lapses,(A704-1)))</f>
        <v>1.426805318070258E-3</v>
      </c>
      <c r="D704" s="17" cm="1">
        <f t="array" ref="D704">(INDEX(PolicyHoldersInforce,A704)-INDEX(Deaths,A704))*(1-POWER(1-INDEX(LapseRate,(DurationInforce+A704)),1/12))</f>
        <v>1.2438113421820632E-5</v>
      </c>
      <c r="E704" s="17" cm="1">
        <f t="array" ref="E704">INDEX(PolicyHoldersInforce,A704)*(1-POWER(1-INDEX(Qx,INDEX(Age,A704),Gender+1),1/12))</f>
        <v>3.9424743357353937E-6</v>
      </c>
      <c r="F704" s="18" cm="1">
        <f t="array" ref="F704">INDEX(Deaths,A704)*SumAssured</f>
        <v>1.9712371678676968</v>
      </c>
      <c r="G704" s="18" cm="1">
        <f t="array" ref="G704">INDEX(PolicyHoldersInforce,A704)*Premium</f>
        <v>6.3635517185933507E-2</v>
      </c>
      <c r="H704" s="18" cm="1">
        <f t="array" ref="H704">INDEX(PolicyHoldersInforce,A704)*(Expense*(IF(A704=1,1,POWER(1+INDEX(Inflation,A704-1),(A704-1)/12))))</f>
        <v>0.12385362417366615</v>
      </c>
      <c r="I704" s="18" cm="1">
        <f t="array" ref="I704">INDEX(PremiumsReceived,A704)-INDEX(ExpensesPaid,A704)-INDEX(DeathBenefitsPaid,A704)</f>
        <v>-2.0314552748554293</v>
      </c>
      <c r="J704" s="18" cm="1">
        <f t="array" ref="J704">IF(A704=MaxT,INDEX(NetCF,A704),INDEX(NetCF,A704)+(INDEX(BEL,(A704+1))*(1/POWER(1+INDEX(Yield,A704),1/12))))</f>
        <v>-195.06212305559026</v>
      </c>
      <c r="K704" s="18"/>
    </row>
    <row r="705" spans="1:11" x14ac:dyDescent="0.2">
      <c r="A705" s="5">
        <v>704</v>
      </c>
      <c r="B705" s="16">
        <f t="shared" si="10"/>
        <v>80</v>
      </c>
      <c r="C705" s="17" cm="1">
        <f t="array" ref="C705">IF(A705=1,1,INDEX(PolicyHoldersInforce,(A705-1))-INDEX(Deaths,(A705-1))-INDEX(Lapses,(A705-1)))</f>
        <v>1.410424730312702E-3</v>
      </c>
      <c r="D705" s="17" cm="1">
        <f t="array" ref="D705">(INDEX(PolicyHoldersInforce,A705)-INDEX(Deaths,A705))*(1-POWER(1-INDEX(LapseRate,(DurationInforce+A705)),1/12))</f>
        <v>1.2295316359135073E-5</v>
      </c>
      <c r="E705" s="17" cm="1">
        <f t="array" ref="E705">INDEX(PolicyHoldersInforce,A705)*(1-POWER(1-INDEX(Qx,INDEX(Age,A705),Gender+1),1/12))</f>
        <v>3.8972123465764451E-6</v>
      </c>
      <c r="F705" s="18" cm="1">
        <f t="array" ref="F705">INDEX(Deaths,A705)*SumAssured</f>
        <v>1.9486061732882225</v>
      </c>
      <c r="G705" s="18" cm="1">
        <f t="array" ref="G705">INDEX(PolicyHoldersInforce,A705)*Premium</f>
        <v>6.2904942971946515E-2</v>
      </c>
      <c r="H705" s="18" cm="1">
        <f t="array" ref="H705">INDEX(PolicyHoldersInforce,A705)*(Expense*(IF(A705=1,1,POWER(1+INDEX(Inflation,A705-1),(A705-1)/12))))</f>
        <v>0.12293051162136091</v>
      </c>
      <c r="I705" s="18" cm="1">
        <f t="array" ref="I705">INDEX(PremiumsReceived,A705)-INDEX(ExpensesPaid,A705)-INDEX(DeathBenefitsPaid,A705)</f>
        <v>-2.0086317419376369</v>
      </c>
      <c r="J705" s="18" cm="1">
        <f t="array" ref="J705">IF(A705=MaxT,INDEX(NetCF,A705),INDEX(NetCF,A705)+(INDEX(BEL,(A705+1))*(1/POWER(1+INDEX(Yield,A705),1/12))))</f>
        <v>-193.97025431681951</v>
      </c>
      <c r="K705" s="18"/>
    </row>
    <row r="706" spans="1:11" x14ac:dyDescent="0.2">
      <c r="A706" s="5">
        <v>705</v>
      </c>
      <c r="B706" s="16">
        <f t="shared" ref="B706:B769" si="11">FLOOR(AgeAtInception+((DurationInforce+A706)/12),1)</f>
        <v>80</v>
      </c>
      <c r="C706" s="17" cm="1">
        <f t="array" ref="C706">IF(A706=1,1,INDEX(PolicyHoldersInforce,(A706-1))-INDEX(Deaths,(A706-1))-INDEX(Lapses,(A706-1)))</f>
        <v>1.3942322016069905E-3</v>
      </c>
      <c r="D706" s="17" cm="1">
        <f t="array" ref="D706">(INDEX(PolicyHoldersInforce,A706)-INDEX(Deaths,A706))*(1-POWER(1-INDEX(LapseRate,(DurationInforce+A706)),1/12))</f>
        <v>1.2154158693070213E-5</v>
      </c>
      <c r="E706" s="17" cm="1">
        <f t="array" ref="E706">INDEX(PolicyHoldersInforce,A706)*(1-POWER(1-INDEX(Qx,INDEX(Age,A706),Gender+1),1/12))</f>
        <v>3.8524699924203312E-6</v>
      </c>
      <c r="F706" s="18" cm="1">
        <f t="array" ref="F706">INDEX(Deaths,A706)*SumAssured</f>
        <v>1.9262349962101655</v>
      </c>
      <c r="G706" s="18" cm="1">
        <f t="array" ref="G706">INDEX(PolicyHoldersInforce,A706)*Premium</f>
        <v>6.2182756191671774E-2</v>
      </c>
      <c r="H706" s="18" cm="1">
        <f t="array" ref="H706">INDEX(PolicyHoldersInforce,A706)*(Expense*(IF(A706=1,1,POWER(1+INDEX(Inflation,A706-1),(A706-1)/12))))</f>
        <v>0.12201427926162089</v>
      </c>
      <c r="I706" s="18" cm="1">
        <f t="array" ref="I706">INDEX(PremiumsReceived,A706)-INDEX(ExpensesPaid,A706)-INDEX(DeathBenefitsPaid,A706)</f>
        <v>-1.9860665192801146</v>
      </c>
      <c r="J706" s="18" cm="1">
        <f t="array" ref="J706">IF(A706=MaxT,INDEX(NetCF,A706),INDEX(NetCF,A706)+(INDEX(BEL,(A706+1))*(1/POWER(1+INDEX(Yield,A706),1/12))))</f>
        <v>-192.89600547937039</v>
      </c>
      <c r="K706" s="18"/>
    </row>
    <row r="707" spans="1:11" x14ac:dyDescent="0.2">
      <c r="A707" s="5">
        <v>706</v>
      </c>
      <c r="B707" s="16">
        <f t="shared" si="11"/>
        <v>80</v>
      </c>
      <c r="C707" s="17" cm="1">
        <f t="array" ref="C707">IF(A707=1,1,INDEX(PolicyHoldersInforce,(A707-1))-INDEX(Deaths,(A707-1))-INDEX(Lapses,(A707-1)))</f>
        <v>1.3782255729214998E-3</v>
      </c>
      <c r="D707" s="17" cm="1">
        <f t="array" ref="D707">(INDEX(PolicyHoldersInforce,A707)-INDEX(Deaths,A707))*(1-POWER(1-INDEX(LapseRate,(DurationInforce+A707)),1/12))</f>
        <v>1.2014621602361601E-5</v>
      </c>
      <c r="E707" s="17" cm="1">
        <f t="array" ref="E707">INDEX(PolicyHoldersInforce,A707)*(1-POWER(1-INDEX(Qx,INDEX(Age,A707),Gender+1),1/12))</f>
        <v>3.8082413075430259E-6</v>
      </c>
      <c r="F707" s="18" cm="1">
        <f t="array" ref="F707">INDEX(Deaths,A707)*SumAssured</f>
        <v>1.904120653771513</v>
      </c>
      <c r="G707" s="18" cm="1">
        <f t="array" ref="G707">INDEX(PolicyHoldersInforce,A707)*Premium</f>
        <v>6.1468860552298894E-2</v>
      </c>
      <c r="H707" s="18" cm="1">
        <f t="array" ref="H707">INDEX(PolicyHoldersInforce,A707)*(Expense*(IF(A707=1,1,POWER(1+INDEX(Inflation,A707-1),(A707-1)/12))))</f>
        <v>0.12110487581462165</v>
      </c>
      <c r="I707" s="18" cm="1">
        <f t="array" ref="I707">INDEX(PremiumsReceived,A707)-INDEX(ExpensesPaid,A707)-INDEX(DeathBenefitsPaid,A707)</f>
        <v>-1.9637566690338357</v>
      </c>
      <c r="J707" s="18" cm="1">
        <f t="array" ref="J707">IF(A707=MaxT,INDEX(NetCF,A707),INDEX(NetCF,A707)+(INDEX(BEL,(A707+1))*(1/POWER(1+INDEX(Yield,A707),1/12))))</f>
        <v>-191.83920274140507</v>
      </c>
      <c r="K707" s="18"/>
    </row>
    <row r="708" spans="1:11" x14ac:dyDescent="0.2">
      <c r="A708" s="5">
        <v>707</v>
      </c>
      <c r="B708" s="16">
        <f t="shared" si="11"/>
        <v>80</v>
      </c>
      <c r="C708" s="17" cm="1">
        <f t="array" ref="C708">IF(A708=1,1,INDEX(PolicyHoldersInforce,(A708-1))-INDEX(Deaths,(A708-1))-INDEX(Lapses,(A708-1)))</f>
        <v>1.3624027100115951E-3</v>
      </c>
      <c r="D708" s="17" cm="1">
        <f t="array" ref="D708">(INDEX(PolicyHoldersInforce,A708)-INDEX(Deaths,A708))*(1-POWER(1-INDEX(LapseRate,(DurationInforce+A708)),1/12))</f>
        <v>1.1876686481824278E-5</v>
      </c>
      <c r="E708" s="17" cm="1">
        <f t="array" ref="E708">INDEX(PolicyHoldersInforce,A708)*(1-POWER(1-INDEX(Qx,INDEX(Age,A708),Gender+1),1/12))</f>
        <v>3.7645203947106232E-6</v>
      </c>
      <c r="F708" s="18" cm="1">
        <f t="array" ref="F708">INDEX(Deaths,A708)*SumAssured</f>
        <v>1.8822601973553115</v>
      </c>
      <c r="G708" s="18" cm="1">
        <f t="array" ref="G708">INDEX(PolicyHoldersInforce,A708)*Premium</f>
        <v>6.0763160866517139E-2</v>
      </c>
      <c r="H708" s="18" cm="1">
        <f t="array" ref="H708">INDEX(PolicyHoldersInforce,A708)*(Expense*(IF(A708=1,1,POWER(1+INDEX(Inflation,A708-1),(A708-1)/12))))</f>
        <v>0.12020225038274013</v>
      </c>
      <c r="I708" s="18" cm="1">
        <f t="array" ref="I708">INDEX(PremiumsReceived,A708)-INDEX(ExpensesPaid,A708)-INDEX(DeathBenefitsPaid,A708)</f>
        <v>-1.9416992868715344</v>
      </c>
      <c r="J708" s="18" cm="1">
        <f t="array" ref="J708">IF(A708=MaxT,INDEX(NetCF,A708),INDEX(NetCF,A708)+(INDEX(BEL,(A708+1))*(1/POWER(1+INDEX(Yield,A708),1/12))))</f>
        <v>-190.79967440724556</v>
      </c>
      <c r="K708" s="18"/>
    </row>
    <row r="709" spans="1:11" x14ac:dyDescent="0.2">
      <c r="A709" s="5">
        <v>708</v>
      </c>
      <c r="B709" s="16">
        <f t="shared" si="11"/>
        <v>81</v>
      </c>
      <c r="C709" s="17" cm="1">
        <f t="array" ref="C709">IF(A709=1,1,INDEX(PolicyHoldersInforce,(A709-1))-INDEX(Deaths,(A709-1))-INDEX(Lapses,(A709-1)))</f>
        <v>1.34676150313506E-3</v>
      </c>
      <c r="D709" s="17" cm="1">
        <f t="array" ref="D709">(INDEX(PolicyHoldersInforce,A709)-INDEX(Deaths,A709))*(1-POWER(1-INDEX(LapseRate,(DurationInforce+A709)),1/12))</f>
        <v>1.1736334141425106E-5</v>
      </c>
      <c r="E709" s="17" cm="1">
        <f t="array" ref="E709">INDEX(PolicyHoldersInforce,A709)*(1-POWER(1-INDEX(Qx,INDEX(Age,A709),Gender+1),1/12))</f>
        <v>4.1789743256109302E-6</v>
      </c>
      <c r="F709" s="18" cm="1">
        <f t="array" ref="F709">INDEX(Deaths,A709)*SumAssured</f>
        <v>2.0894871628054652</v>
      </c>
      <c r="G709" s="18" cm="1">
        <f t="array" ref="G709">INDEX(PolicyHoldersInforce,A709)*Premium</f>
        <v>6.0065563039823681E-2</v>
      </c>
      <c r="H709" s="18" cm="1">
        <f t="array" ref="H709">INDEX(PolicyHoldersInforce,A709)*(Expense*(IF(A709=1,1,POWER(1+INDEX(Inflation,A709-1),(A709-1)/12))))</f>
        <v>0.11930635244770624</v>
      </c>
      <c r="I709" s="18" cm="1">
        <f t="array" ref="I709">INDEX(PremiumsReceived,A709)-INDEX(ExpensesPaid,A709)-INDEX(DeathBenefitsPaid,A709)</f>
        <v>-2.1487279522133478</v>
      </c>
      <c r="J709" s="18" cm="1">
        <f t="array" ref="J709">IF(A709=MaxT,INDEX(NetCF,A709),INDEX(NetCF,A709)+(INDEX(BEL,(A709+1))*(1/POWER(1+INDEX(Yield,A709),1/12))))</f>
        <v>-189.77725086394074</v>
      </c>
      <c r="K709" s="18"/>
    </row>
    <row r="710" spans="1:11" x14ac:dyDescent="0.2">
      <c r="A710" s="5">
        <v>709</v>
      </c>
      <c r="B710" s="16">
        <f t="shared" si="11"/>
        <v>81</v>
      </c>
      <c r="C710" s="17" cm="1">
        <f t="array" ref="C710">IF(A710=1,1,INDEX(PolicyHoldersInforce,(A710-1))-INDEX(Deaths,(A710-1))-INDEX(Lapses,(A710-1)))</f>
        <v>1.330846194668024E-3</v>
      </c>
      <c r="D710" s="17" cm="1">
        <f t="array" ref="D710">(INDEX(PolicyHoldersInforce,A710)-INDEX(Deaths,A710))*(1-POWER(1-INDEX(LapseRate,(DurationInforce+A710)),1/12))</f>
        <v>1.1597640410056803E-5</v>
      </c>
      <c r="E710" s="17" cm="1">
        <f t="array" ref="E710">INDEX(PolicyHoldersInforce,A710)*(1-POWER(1-INDEX(Qx,INDEX(Age,A710),Gender+1),1/12))</f>
        <v>4.1295894380023245E-6</v>
      </c>
      <c r="F710" s="18" cm="1">
        <f t="array" ref="F710">INDEX(Deaths,A710)*SumAssured</f>
        <v>2.0647947190011622</v>
      </c>
      <c r="G710" s="18" cm="1">
        <f t="array" ref="G710">INDEX(PolicyHoldersInforce,A710)*Premium</f>
        <v>5.935574028219387E-2</v>
      </c>
      <c r="H710" s="18" cm="1">
        <f t="array" ref="H710">INDEX(PolicyHoldersInforce,A710)*(Expense*(IF(A710=1,1,POWER(1+INDEX(Inflation,A710-1),(A710-1)/12))))</f>
        <v>0.11837677841281036</v>
      </c>
      <c r="I710" s="18" cm="1">
        <f t="array" ref="I710">INDEX(PremiumsReceived,A710)-INDEX(ExpensesPaid,A710)-INDEX(DeathBenefitsPaid,A710)</f>
        <v>-2.1238157571317786</v>
      </c>
      <c r="J710" s="18" cm="1">
        <f t="array" ref="J710">IF(A710=MaxT,INDEX(NetCF,A710),INDEX(NetCF,A710)+(INDEX(BEL,(A710+1))*(1/POWER(1+INDEX(Yield,A710),1/12))))</f>
        <v>-188.54181423450086</v>
      </c>
      <c r="K710" s="18"/>
    </row>
    <row r="711" spans="1:11" x14ac:dyDescent="0.2">
      <c r="A711" s="5">
        <v>710</v>
      </c>
      <c r="B711" s="16">
        <f t="shared" si="11"/>
        <v>81</v>
      </c>
      <c r="C711" s="17" cm="1">
        <f t="array" ref="C711">IF(A711=1,1,INDEX(PolicyHoldersInforce,(A711-1))-INDEX(Deaths,(A711-1))-INDEX(Lapses,(A711-1)))</f>
        <v>1.3151189648199649E-3</v>
      </c>
      <c r="D711" s="17" cm="1">
        <f t="array" ref="D711">(INDEX(PolicyHoldersInforce,A711)-INDEX(Deaths,A711))*(1-POWER(1-INDEX(LapseRate,(DurationInforce+A711)),1/12))</f>
        <v>1.1460585687163299E-5</v>
      </c>
      <c r="E711" s="17" cm="1">
        <f t="array" ref="E711">INDEX(PolicyHoldersInforce,A711)*(1-POWER(1-INDEX(Qx,INDEX(Age,A711),Gender+1),1/12))</f>
        <v>4.080788154631048E-6</v>
      </c>
      <c r="F711" s="18" cm="1">
        <f t="array" ref="F711">INDEX(Deaths,A711)*SumAssured</f>
        <v>2.0403940773155238</v>
      </c>
      <c r="G711" s="18" cm="1">
        <f t="array" ref="G711">INDEX(PolicyHoldersInforce,A711)*Premium</f>
        <v>5.8654305830970435E-2</v>
      </c>
      <c r="H711" s="18" cm="1">
        <f t="array" ref="H711">INDEX(PolicyHoldersInforce,A711)*(Expense*(IF(A711=1,1,POWER(1+INDEX(Inflation,A711-1),(A711-1)/12))))</f>
        <v>0.11745444714302021</v>
      </c>
      <c r="I711" s="18" cm="1">
        <f t="array" ref="I711">INDEX(PremiumsReceived,A711)-INDEX(ExpensesPaid,A711)-INDEX(DeathBenefitsPaid,A711)</f>
        <v>-2.0991942186275736</v>
      </c>
      <c r="J711" s="18" cm="1">
        <f t="array" ref="J711">IF(A711=MaxT,INDEX(NetCF,A711),INDEX(NetCF,A711)+(INDEX(BEL,(A711+1))*(1/POWER(1+INDEX(Yield,A711),1/12))))</f>
        <v>-187.32539751124773</v>
      </c>
      <c r="K711" s="18"/>
    </row>
    <row r="712" spans="1:11" x14ac:dyDescent="0.2">
      <c r="A712" s="5">
        <v>711</v>
      </c>
      <c r="B712" s="16">
        <f t="shared" si="11"/>
        <v>81</v>
      </c>
      <c r="C712" s="17" cm="1">
        <f t="array" ref="C712">IF(A712=1,1,INDEX(PolicyHoldersInforce,(A712-1))-INDEX(Deaths,(A712-1))-INDEX(Lapses,(A712-1)))</f>
        <v>1.2995775909781706E-3</v>
      </c>
      <c r="D712" s="17" cm="1">
        <f t="array" ref="D712">(INDEX(PolicyHoldersInforce,A712)-INDEX(Deaths,A712))*(1-POWER(1-INDEX(LapseRate,(DurationInforce+A712)),1/12))</f>
        <v>1.1325150603817431E-5</v>
      </c>
      <c r="E712" s="17" cm="1">
        <f t="array" ref="E712">INDEX(PolicyHoldersInforce,A712)*(1-POWER(1-INDEX(Qx,INDEX(Age,A712),Gender+1),1/12))</f>
        <v>4.0325635787737832E-6</v>
      </c>
      <c r="F712" s="18" cm="1">
        <f t="array" ref="F712">INDEX(Deaths,A712)*SumAssured</f>
        <v>2.0162817893868916</v>
      </c>
      <c r="G712" s="18" cm="1">
        <f t="array" ref="G712">INDEX(PolicyHoldersInforce,A712)*Premium</f>
        <v>5.7961160557626408E-2</v>
      </c>
      <c r="H712" s="18" cm="1">
        <f t="array" ref="H712">INDEX(PolicyHoldersInforce,A712)*(Expense*(IF(A712=1,1,POWER(1+INDEX(Inflation,A712-1),(A712-1)/12))))</f>
        <v>0.11653930220641645</v>
      </c>
      <c r="I712" s="18" cm="1">
        <f t="array" ref="I712">INDEX(PremiumsReceived,A712)-INDEX(ExpensesPaid,A712)-INDEX(DeathBenefitsPaid,A712)</f>
        <v>-2.0748599310356814</v>
      </c>
      <c r="J712" s="18" cm="1">
        <f t="array" ref="J712">IF(A712=MaxT,INDEX(NetCF,A712),INDEX(NetCF,A712)+(INDEX(BEL,(A712+1))*(1/POWER(1+INDEX(Yield,A712),1/12))))</f>
        <v>-186.1278012031735</v>
      </c>
      <c r="K712" s="18"/>
    </row>
    <row r="713" spans="1:11" x14ac:dyDescent="0.2">
      <c r="A713" s="5">
        <v>712</v>
      </c>
      <c r="B713" s="16">
        <f t="shared" si="11"/>
        <v>81</v>
      </c>
      <c r="C713" s="17" cm="1">
        <f t="array" ref="C713">IF(A713=1,1,INDEX(PolicyHoldersInforce,(A713-1))-INDEX(Deaths,(A713-1))-INDEX(Lapses,(A713-1)))</f>
        <v>1.2842198767955794E-3</v>
      </c>
      <c r="D713" s="17" cm="1">
        <f t="array" ref="D713">(INDEX(PolicyHoldersInforce,A713)-INDEX(Deaths,A713))*(1-POWER(1-INDEX(LapseRate,(DurationInforce+A713)),1/12))</f>
        <v>1.1191316019983684E-5</v>
      </c>
      <c r="E713" s="17" cm="1">
        <f t="array" ref="E713">INDEX(PolicyHoldersInforce,A713)*(1-POWER(1-INDEX(Qx,INDEX(Age,A713),Gender+1),1/12))</f>
        <v>3.98490889520901E-6</v>
      </c>
      <c r="F713" s="18" cm="1">
        <f t="array" ref="F713">INDEX(Deaths,A713)*SumAssured</f>
        <v>1.992454447604505</v>
      </c>
      <c r="G713" s="18" cm="1">
        <f t="array" ref="G713">INDEX(PolicyHoldersInforce,A713)*Premium</f>
        <v>5.727620650508284E-2</v>
      </c>
      <c r="H713" s="18" cm="1">
        <f t="array" ref="H713">INDEX(PolicyHoldersInforce,A713)*(Expense*(IF(A713=1,1,POWER(1+INDEX(Inflation,A713-1),(A713-1)/12))))</f>
        <v>0.11563128761076925</v>
      </c>
      <c r="I713" s="18" cm="1">
        <f t="array" ref="I713">INDEX(PremiumsReceived,A713)-INDEX(ExpensesPaid,A713)-INDEX(DeathBenefitsPaid,A713)</f>
        <v>-2.0508095287101913</v>
      </c>
      <c r="J713" s="18" cm="1">
        <f t="array" ref="J713">IF(A713=MaxT,INDEX(NetCF,A713),INDEX(NetCF,A713)+(INDEX(BEL,(A713+1))*(1/POWER(1+INDEX(Yield,A713),1/12))))</f>
        <v>-184.94882827048005</v>
      </c>
      <c r="K713" s="18"/>
    </row>
    <row r="714" spans="1:11" x14ac:dyDescent="0.2">
      <c r="A714" s="5">
        <v>713</v>
      </c>
      <c r="B714" s="16">
        <f t="shared" si="11"/>
        <v>81</v>
      </c>
      <c r="C714" s="17" cm="1">
        <f t="array" ref="C714">IF(A714=1,1,INDEX(PolicyHoldersInforce,(A714-1))-INDEX(Deaths,(A714-1))-INDEX(Lapses,(A714-1)))</f>
        <v>1.2690436518803868E-3</v>
      </c>
      <c r="D714" s="17" cm="1">
        <f t="array" ref="D714">(INDEX(PolicyHoldersInforce,A714)-INDEX(Deaths,A714))*(1-POWER(1-INDEX(LapseRate,(DurationInforce+A714)),1/12))</f>
        <v>1.1059063021813256E-5</v>
      </c>
      <c r="E714" s="17" cm="1">
        <f t="array" ref="E714">INDEX(PolicyHoldersInforce,A714)*(1-POWER(1-INDEX(Qx,INDEX(Age,A714),Gender+1),1/12))</f>
        <v>3.9378173692538562E-6</v>
      </c>
      <c r="F714" s="18" cm="1">
        <f t="array" ref="F714">INDEX(Deaths,A714)*SumAssured</f>
        <v>1.9689086846269281</v>
      </c>
      <c r="G714" s="18" cm="1">
        <f t="array" ref="G714">INDEX(PolicyHoldersInforce,A714)*Premium</f>
        <v>5.6599346873865253E-2</v>
      </c>
      <c r="H714" s="18" cm="1">
        <f t="array" ref="H714">INDEX(PolicyHoldersInforce,A714)*(Expense*(IF(A714=1,1,POWER(1+INDEX(Inflation,A714-1),(A714-1)/12))))</f>
        <v>0.11473034780011132</v>
      </c>
      <c r="I714" s="18" cm="1">
        <f t="array" ref="I714">INDEX(PremiumsReceived,A714)-INDEX(ExpensesPaid,A714)-INDEX(DeathBenefitsPaid,A714)</f>
        <v>-2.027039685553174</v>
      </c>
      <c r="J714" s="18" cm="1">
        <f t="array" ref="J714">IF(A714=MaxT,INDEX(NetCF,A714),INDEX(NetCF,A714)+(INDEX(BEL,(A714+1))*(1/POWER(1+INDEX(Yield,A714),1/12))))</f>
        <v>-183.78828409629648</v>
      </c>
      <c r="K714" s="18"/>
    </row>
    <row r="715" spans="1:11" x14ac:dyDescent="0.2">
      <c r="A715" s="5">
        <v>714</v>
      </c>
      <c r="B715" s="16">
        <f t="shared" si="11"/>
        <v>81</v>
      </c>
      <c r="C715" s="17" cm="1">
        <f t="array" ref="C715">IF(A715=1,1,INDEX(PolicyHoldersInforce,(A715-1))-INDEX(Deaths,(A715-1))-INDEX(Lapses,(A715-1)))</f>
        <v>1.2540467714893195E-3</v>
      </c>
      <c r="D715" s="17" cm="1">
        <f t="array" ref="D715">(INDEX(PolicyHoldersInforce,A715)-INDEX(Deaths,A715))*(1-POWER(1-INDEX(LapseRate,(DurationInforce+A715)),1/12))</f>
        <v>1.092837291897112E-5</v>
      </c>
      <c r="E715" s="17" cm="1">
        <f t="array" ref="E715">INDEX(PolicyHoldersInforce,A715)*(1-POWER(1-INDEX(Qx,INDEX(Age,A715),Gender+1),1/12))</f>
        <v>3.8912823458123352E-6</v>
      </c>
      <c r="F715" s="18" cm="1">
        <f t="array" ref="F715">INDEX(Deaths,A715)*SumAssured</f>
        <v>1.9456411729061676</v>
      </c>
      <c r="G715" s="18" cm="1">
        <f t="array" ref="G715">INDEX(PolicyHoldersInforce,A715)*Premium</f>
        <v>5.5930486008423652E-2</v>
      </c>
      <c r="H715" s="18" cm="1">
        <f t="array" ref="H715">INDEX(PolicyHoldersInforce,A715)*(Expense*(IF(A715=1,1,POWER(1+INDEX(Inflation,A715-1),(A715-1)/12))))</f>
        <v>0.11383642765133899</v>
      </c>
      <c r="I715" s="18" cm="1">
        <f t="array" ref="I715">INDEX(PremiumsReceived,A715)-INDEX(ExpensesPaid,A715)-INDEX(DeathBenefitsPaid,A715)</f>
        <v>-2.0035471145490829</v>
      </c>
      <c r="J715" s="18" cm="1">
        <f t="array" ref="J715">IF(A715=MaxT,INDEX(NetCF,A715),INDEX(NetCF,A715)+(INDEX(BEL,(A715+1))*(1/POWER(1+INDEX(Yield,A715),1/12))))</f>
        <v>-182.64597645873226</v>
      </c>
      <c r="K715" s="18"/>
    </row>
    <row r="716" spans="1:11" x14ac:dyDescent="0.2">
      <c r="A716" s="5">
        <v>715</v>
      </c>
      <c r="B716" s="16">
        <f t="shared" si="11"/>
        <v>81</v>
      </c>
      <c r="C716" s="17" cm="1">
        <f t="array" ref="C716">IF(A716=1,1,INDEX(PolicyHoldersInforce,(A716-1))-INDEX(Deaths,(A716-1))-INDEX(Lapses,(A716-1)))</f>
        <v>1.2392271162245359E-3</v>
      </c>
      <c r="D716" s="17" cm="1">
        <f t="array" ref="D716">(INDEX(PolicyHoldersInforce,A716)-INDEX(Deaths,A716))*(1-POWER(1-INDEX(LapseRate,(DurationInforce+A716)),1/12))</f>
        <v>1.0799227241994647E-5</v>
      </c>
      <c r="E716" s="17" cm="1">
        <f t="array" ref="E716">INDEX(PolicyHoldersInforce,A716)*(1-POWER(1-INDEX(Qx,INDEX(Age,A716),Gender+1),1/12))</f>
        <v>3.8452972484348341E-6</v>
      </c>
      <c r="F716" s="18" cm="1">
        <f t="array" ref="F716">INDEX(Deaths,A716)*SumAssured</f>
        <v>1.922648624217417</v>
      </c>
      <c r="G716" s="18" cm="1">
        <f t="array" ref="G716">INDEX(PolicyHoldersInforce,A716)*Premium</f>
        <v>5.5269529383614305E-2</v>
      </c>
      <c r="H716" s="18" cm="1">
        <f t="array" ref="H716">INDEX(PolicyHoldersInforce,A716)*(Expense*(IF(A716=1,1,POWER(1+INDEX(Inflation,A716-1),(A716-1)/12))))</f>
        <v>0.1129494724708397</v>
      </c>
      <c r="I716" s="18" cm="1">
        <f t="array" ref="I716">INDEX(PremiumsReceived,A716)-INDEX(ExpensesPaid,A716)-INDEX(DeathBenefitsPaid,A716)</f>
        <v>-1.9803285673046425</v>
      </c>
      <c r="J716" s="18" cm="1">
        <f t="array" ref="J716">IF(A716=MaxT,INDEX(NetCF,A716),INDEX(NetCF,A716)+(INDEX(BEL,(A716+1))*(1/POWER(1+INDEX(Yield,A716),1/12))))</f>
        <v>-181.52171550326239</v>
      </c>
      <c r="K716" s="18"/>
    </row>
    <row r="717" spans="1:11" x14ac:dyDescent="0.2">
      <c r="A717" s="5">
        <v>716</v>
      </c>
      <c r="B717" s="16">
        <f t="shared" si="11"/>
        <v>81</v>
      </c>
      <c r="C717" s="17" cm="1">
        <f t="array" ref="C717">IF(A717=1,1,INDEX(PolicyHoldersInforce,(A717-1))-INDEX(Deaths,(A717-1))-INDEX(Lapses,(A717-1)))</f>
        <v>1.2245825917341065E-3</v>
      </c>
      <c r="D717" s="17" cm="1">
        <f t="array" ref="D717">(INDEX(PolicyHoldersInforce,A717)-INDEX(Deaths,A717))*(1-POWER(1-INDEX(LapseRate,(DurationInforce+A717)),1/12))</f>
        <v>1.0671607739683458E-5</v>
      </c>
      <c r="E717" s="17" cm="1">
        <f t="array" ref="E717">INDEX(PolicyHoldersInforce,A717)*(1-POWER(1-INDEX(Qx,INDEX(Age,A717),Gender+1),1/12))</f>
        <v>3.7998555783887104E-6</v>
      </c>
      <c r="F717" s="18" cm="1">
        <f t="array" ref="F717">INDEX(Deaths,A717)*SumAssured</f>
        <v>1.8999277891943551</v>
      </c>
      <c r="G717" s="18" cm="1">
        <f t="array" ref="G717">INDEX(PolicyHoldersInforce,A717)*Premium</f>
        <v>5.4616383591341147E-2</v>
      </c>
      <c r="H717" s="18" cm="1">
        <f t="array" ref="H717">INDEX(PolicyHoldersInforce,A717)*(Expense*(IF(A717=1,1,POWER(1+INDEX(Inflation,A717-1),(A717-1)/12))))</f>
        <v>0.11206942799114548</v>
      </c>
      <c r="I717" s="18" cm="1">
        <f t="array" ref="I717">INDEX(PremiumsReceived,A717)-INDEX(ExpensesPaid,A717)-INDEX(DeathBenefitsPaid,A717)</f>
        <v>-1.9573808335941594</v>
      </c>
      <c r="J717" s="18" cm="1">
        <f t="array" ref="J717">IF(A717=MaxT,INDEX(NetCF,A717),INDEX(NetCF,A717)+(INDEX(BEL,(A717+1))*(1/POWER(1+INDEX(Yield,A717),1/12))))</f>
        <v>-180.41531371544033</v>
      </c>
      <c r="K717" s="18"/>
    </row>
    <row r="718" spans="1:11" x14ac:dyDescent="0.2">
      <c r="A718" s="5">
        <v>717</v>
      </c>
      <c r="B718" s="16">
        <f t="shared" si="11"/>
        <v>81</v>
      </c>
      <c r="C718" s="17" cm="1">
        <f t="array" ref="C718">IF(A718=1,1,INDEX(PolicyHoldersInforce,(A718-1))-INDEX(Deaths,(A718-1))-INDEX(Lapses,(A718-1)))</f>
        <v>1.2101111284160341E-3</v>
      </c>
      <c r="D718" s="17" cm="1">
        <f t="array" ref="D718">(INDEX(PolicyHoldersInforce,A718)-INDEX(Deaths,A718))*(1-POWER(1-INDEX(LapseRate,(DurationInforce+A718)),1/12))</f>
        <v>1.0545496376520119E-5</v>
      </c>
      <c r="E718" s="17" cm="1">
        <f t="array" ref="E718">INDEX(PolicyHoldersInforce,A718)*(1-POWER(1-INDEX(Qx,INDEX(Age,A718),Gender+1),1/12))</f>
        <v>3.7549509137398724E-6</v>
      </c>
      <c r="F718" s="18" cm="1">
        <f t="array" ref="F718">INDEX(Deaths,A718)*SumAssured</f>
        <v>1.8774754568699363</v>
      </c>
      <c r="G718" s="18" cm="1">
        <f t="array" ref="G718">INDEX(PolicyHoldersInforce,A718)*Premium</f>
        <v>5.3970956327355123E-2</v>
      </c>
      <c r="H718" s="18" cm="1">
        <f t="array" ref="H718">INDEX(PolicyHoldersInforce,A718)*(Expense*(IF(A718=1,1,POWER(1+INDEX(Inflation,A718-1),(A718-1)/12))))</f>
        <v>0.11119624036761261</v>
      </c>
      <c r="I718" s="18" cm="1">
        <f t="array" ref="I718">INDEX(PremiumsReceived,A718)-INDEX(ExpensesPaid,A718)-INDEX(DeathBenefitsPaid,A718)</f>
        <v>-1.9347007409101937</v>
      </c>
      <c r="J718" s="18" cm="1">
        <f t="array" ref="J718">IF(A718=MaxT,INDEX(NetCF,A718),INDEX(NetCF,A718)+(INDEX(BEL,(A718+1))*(1/POWER(1+INDEX(Yield,A718),1/12))))</f>
        <v>-179.32658589393515</v>
      </c>
      <c r="K718" s="18"/>
    </row>
    <row r="719" spans="1:11" x14ac:dyDescent="0.2">
      <c r="A719" s="5">
        <v>718</v>
      </c>
      <c r="B719" s="16">
        <f t="shared" si="11"/>
        <v>81</v>
      </c>
      <c r="C719" s="17" cm="1">
        <f t="array" ref="C719">IF(A719=1,1,INDEX(PolicyHoldersInforce,(A719-1))-INDEX(Deaths,(A719-1))-INDEX(Lapses,(A719-1)))</f>
        <v>1.1958106811257741E-3</v>
      </c>
      <c r="D719" s="17" cm="1">
        <f t="array" ref="D719">(INDEX(PolicyHoldersInforce,A719)-INDEX(Deaths,A719))*(1-POWER(1-INDEX(LapseRate,(DurationInforce+A719)),1/12))</f>
        <v>1.0420875330121307E-5</v>
      </c>
      <c r="E719" s="17" cm="1">
        <f t="array" ref="E719">INDEX(PolicyHoldersInforce,A719)*(1-POWER(1-INDEX(Qx,INDEX(Age,A719),Gender+1),1/12))</f>
        <v>3.7105769084452202E-6</v>
      </c>
      <c r="F719" s="18" cm="1">
        <f t="array" ref="F719">INDEX(Deaths,A719)*SumAssured</f>
        <v>1.85528845422261</v>
      </c>
      <c r="G719" s="18" cm="1">
        <f t="array" ref="G719">INDEX(PolicyHoldersInforce,A719)*Premium</f>
        <v>5.3333156378209526E-2</v>
      </c>
      <c r="H719" s="18" cm="1">
        <f t="array" ref="H719">INDEX(PolicyHoldersInforce,A719)*(Expense*(IF(A719=1,1,POWER(1+INDEX(Inflation,A719-1),(A719-1)/12))))</f>
        <v>0.11032985617512753</v>
      </c>
      <c r="I719" s="18" cm="1">
        <f t="array" ref="I719">INDEX(PremiumsReceived,A719)-INDEX(ExpensesPaid,A719)-INDEX(DeathBenefitsPaid,A719)</f>
        <v>-1.912285154019528</v>
      </c>
      <c r="J719" s="18" cm="1">
        <f t="array" ref="J719">IF(A719=MaxT,INDEX(NetCF,A719),INDEX(NetCF,A719)+(INDEX(BEL,(A719+1))*(1/POWER(1+INDEX(Yield,A719),1/12))))</f>
        <v>-178.25534912388883</v>
      </c>
      <c r="K719" s="18"/>
    </row>
    <row r="720" spans="1:11" x14ac:dyDescent="0.2">
      <c r="A720" s="5">
        <v>719</v>
      </c>
      <c r="B720" s="16">
        <f t="shared" si="11"/>
        <v>81</v>
      </c>
      <c r="C720" s="17" cm="1">
        <f t="array" ref="C720">IF(A720=1,1,INDEX(PolicyHoldersInforce,(A720-1))-INDEX(Deaths,(A720-1))-INDEX(Lapses,(A720-1)))</f>
        <v>1.1816792288872077E-3</v>
      </c>
      <c r="D720" s="17" cm="1">
        <f t="array" ref="D720">(INDEX(PolicyHoldersInforce,A720)-INDEX(Deaths,A720))*(1-POWER(1-INDEX(LapseRate,(DurationInforce+A720)),1/12))</f>
        <v>1.0297726988719114E-5</v>
      </c>
      <c r="E720" s="17" cm="1">
        <f t="array" ref="E720">INDEX(PolicyHoldersInforce,A720)*(1-POWER(1-INDEX(Qx,INDEX(Age,A720),Gender+1),1/12))</f>
        <v>3.6667272914558015E-6</v>
      </c>
      <c r="F720" s="18" cm="1">
        <f t="array" ref="F720">INDEX(Deaths,A720)*SumAssured</f>
        <v>1.8333636457279008</v>
      </c>
      <c r="G720" s="18" cm="1">
        <f t="array" ref="G720">INDEX(PolicyHoldersInforce,A720)*Premium</f>
        <v>5.2702893608369467E-2</v>
      </c>
      <c r="H720" s="18" cm="1">
        <f t="array" ref="H720">INDEX(PolicyHoldersInforce,A720)*(Expense*(IF(A720=1,1,POWER(1+INDEX(Inflation,A720-1),(A720-1)/12))))</f>
        <v>0.1094702224048375</v>
      </c>
      <c r="I720" s="18" cm="1">
        <f t="array" ref="I720">INDEX(PremiumsReceived,A720)-INDEX(ExpensesPaid,A720)-INDEX(DeathBenefitsPaid,A720)</f>
        <v>-1.8901309745243688</v>
      </c>
      <c r="J720" s="18" cm="1">
        <f t="array" ref="J720">IF(A720=MaxT,INDEX(NetCF,A720),INDEX(NetCF,A720)+(INDEX(BEL,(A720+1))*(1/POWER(1+INDEX(Yield,A720),1/12))))</f>
        <v>-177.20142275059018</v>
      </c>
      <c r="K720" s="18"/>
    </row>
    <row r="721" spans="1:11" x14ac:dyDescent="0.2">
      <c r="A721" s="5">
        <v>720</v>
      </c>
      <c r="B721" s="16">
        <f t="shared" si="11"/>
        <v>82</v>
      </c>
      <c r="C721" s="17" cm="1">
        <f t="array" ref="C721">IF(A721=1,1,INDEX(PolicyHoldersInforce,(A721-1))-INDEX(Deaths,(A721-1))-INDEX(Lapses,(A721-1)))</f>
        <v>1.1677147746070328E-3</v>
      </c>
      <c r="D721" s="17" cm="1">
        <f t="array" ref="D721">(INDEX(PolicyHoldersInforce,A721)-INDEX(Deaths,A721))*(1-POWER(1-INDEX(LapseRate,(DurationInforce+A721)),1/12))</f>
        <v>1.0172136315463922E-5</v>
      </c>
      <c r="E721" s="17" cm="1">
        <f t="array" ref="E721">INDEX(PolicyHoldersInforce,A721)*(1-POWER(1-INDEX(Qx,INDEX(Age,A721),Gender+1),1/12))</f>
        <v>4.0692671392583405E-6</v>
      </c>
      <c r="F721" s="18" cm="1">
        <f t="array" ref="F721">INDEX(Deaths,A721)*SumAssured</f>
        <v>2.0346335696291704</v>
      </c>
      <c r="G721" s="18" cm="1">
        <f t="array" ref="G721">INDEX(PolicyHoldersInforce,A721)*Premium</f>
        <v>5.2080078947473664E-2</v>
      </c>
      <c r="H721" s="18" cm="1">
        <f t="array" ref="H721">INDEX(PolicyHoldersInforce,A721)*(Expense*(IF(A721=1,1,POWER(1+INDEX(Inflation,A721-1),(A721-1)/12))))</f>
        <v>0.10861728646090778</v>
      </c>
      <c r="I721" s="18" cm="1">
        <f t="array" ref="I721">INDEX(PremiumsReceived,A721)-INDEX(ExpensesPaid,A721)-INDEX(DeathBenefitsPaid,A721)</f>
        <v>-2.0911707771426045</v>
      </c>
      <c r="J721" s="18" cm="1">
        <f t="array" ref="J721">IF(A721=MaxT,INDEX(NetCF,A721),INDEX(NetCF,A721)+(INDEX(BEL,(A721+1))*(1/POWER(1+INDEX(Yield,A721),1/12))))</f>
        <v>-176.16462835346144</v>
      </c>
      <c r="K721" s="18"/>
    </row>
    <row r="722" spans="1:11" x14ac:dyDescent="0.2">
      <c r="A722" s="5">
        <v>721</v>
      </c>
      <c r="B722" s="16">
        <f t="shared" si="11"/>
        <v>82</v>
      </c>
      <c r="C722" s="17" cm="1">
        <f t="array" ref="C722">IF(A722=1,1,INDEX(PolicyHoldersInforce,(A722-1))-INDEX(Deaths,(A722-1))-INDEX(Lapses,(A722-1)))</f>
        <v>1.1534733711523106E-3</v>
      </c>
      <c r="D722" s="17" cm="1">
        <f t="array" ref="D722">(INDEX(PolicyHoldersInforce,A722)-INDEX(Deaths,A722))*(1-POWER(1-INDEX(LapseRate,(DurationInforce+A722)),1/12))</f>
        <v>1.0048077341119179E-5</v>
      </c>
      <c r="E722" s="17" cm="1">
        <f t="array" ref="E722">INDEX(PolicyHoldersInforce,A722)*(1-POWER(1-INDEX(Qx,INDEX(Age,A722),Gender+1),1/12))</f>
        <v>4.0196385173076384E-6</v>
      </c>
      <c r="F722" s="18" cm="1">
        <f t="array" ref="F722">INDEX(Deaths,A722)*SumAssured</f>
        <v>2.0098192586538191</v>
      </c>
      <c r="G722" s="18" cm="1">
        <f t="array" ref="G722">INDEX(PolicyHoldersInforce,A722)*Premium</f>
        <v>5.1444912353393053E-2</v>
      </c>
      <c r="H722" s="18" cm="1">
        <f t="array" ref="H722">INDEX(PolicyHoldersInforce,A722)*(Expense*(IF(A722=1,1,POWER(1+INDEX(Inflation,A722-1),(A722-1)/12))))</f>
        <v>0.10772971761837348</v>
      </c>
      <c r="I722" s="18" cm="1">
        <f t="array" ref="I722">INDEX(PremiumsReceived,A722)-INDEX(ExpensesPaid,A722)-INDEX(DeathBenefitsPaid,A722)</f>
        <v>-2.0661040639187993</v>
      </c>
      <c r="J722" s="18" cm="1">
        <f t="array" ref="J722">IF(A722=MaxT,INDEX(NetCF,A722),INDEX(NetCF,A722)+(INDEX(BEL,(A722+1))*(1/POWER(1+INDEX(Yield,A722),1/12))))</f>
        <v>-174.92076893315567</v>
      </c>
      <c r="K722" s="18"/>
    </row>
    <row r="723" spans="1:11" x14ac:dyDescent="0.2">
      <c r="A723" s="5">
        <v>722</v>
      </c>
      <c r="B723" s="16">
        <f t="shared" si="11"/>
        <v>82</v>
      </c>
      <c r="C723" s="17" cm="1">
        <f t="array" ref="C723">IF(A723=1,1,INDEX(PolicyHoldersInforce,(A723-1))-INDEX(Deaths,(A723-1))-INDEX(Lapses,(A723-1)))</f>
        <v>1.1394056552938838E-3</v>
      </c>
      <c r="D723" s="17" cm="1">
        <f t="array" ref="D723">(INDEX(PolicyHoldersInforce,A723)-INDEX(Deaths,A723))*(1-POWER(1-INDEX(LapseRate,(DurationInforce+A723)),1/12))</f>
        <v>9.925531385145222E-6</v>
      </c>
      <c r="E723" s="17" cm="1">
        <f t="array" ref="E723">INDEX(PolicyHoldersInforce,A723)*(1-POWER(1-INDEX(Qx,INDEX(Age,A723),Gender+1),1/12))</f>
        <v>3.9706151640779221E-6</v>
      </c>
      <c r="F723" s="18" cm="1">
        <f t="array" ref="F723">INDEX(Deaths,A723)*SumAssured</f>
        <v>1.985307582038961</v>
      </c>
      <c r="G723" s="18" cm="1">
        <f t="array" ref="G723">INDEX(PolicyHoldersInforce,A723)*Premium</f>
        <v>5.0817492226107222E-2</v>
      </c>
      <c r="H723" s="18" cm="1">
        <f t="array" ref="H723">INDEX(PolicyHoldersInforce,A723)*(Expense*(IF(A723=1,1,POWER(1+INDEX(Inflation,A723-1),(A723-1)/12))))</f>
        <v>0.1068494015665869</v>
      </c>
      <c r="I723" s="18" cm="1">
        <f t="array" ref="I723">INDEX(PremiumsReceived,A723)-INDEX(ExpensesPaid,A723)-INDEX(DeathBenefitsPaid,A723)</f>
        <v>-2.0413394913794405</v>
      </c>
      <c r="J723" s="18" cm="1">
        <f t="array" ref="J723">IF(A723=MaxT,INDEX(NetCF,A723),INDEX(NetCF,A723)+(INDEX(BEL,(A723+1))*(1/POWER(1+INDEX(Yield,A723),1/12))))</f>
        <v>-173.6960436909433</v>
      </c>
      <c r="K723" s="18"/>
    </row>
    <row r="724" spans="1:11" x14ac:dyDescent="0.2">
      <c r="A724" s="5">
        <v>723</v>
      </c>
      <c r="B724" s="16">
        <f t="shared" si="11"/>
        <v>82</v>
      </c>
      <c r="C724" s="17" cm="1">
        <f t="array" ref="C724">IF(A724=1,1,INDEX(PolicyHoldersInforce,(A724-1))-INDEX(Deaths,(A724-1))-INDEX(Lapses,(A724-1)))</f>
        <v>1.1255095087446608E-3</v>
      </c>
      <c r="D724" s="17" cm="1">
        <f t="array" ref="D724">(INDEX(PolicyHoldersInforce,A724)-INDEX(Deaths,A724))*(1-POWER(1-INDEX(LapseRate,(DurationInforce+A724)),1/12))</f>
        <v>9.8044799948295256E-6</v>
      </c>
      <c r="E724" s="17" cm="1">
        <f t="array" ref="E724">INDEX(PolicyHoldersInforce,A724)*(1-POWER(1-INDEX(Qx,INDEX(Age,A724),Gender+1),1/12))</f>
        <v>3.92218969773568E-6</v>
      </c>
      <c r="F724" s="18" cm="1">
        <f t="array" ref="F724">INDEX(Deaths,A724)*SumAssured</f>
        <v>1.9610948488678399</v>
      </c>
      <c r="G724" s="18" cm="1">
        <f t="array" ref="G724">INDEX(PolicyHoldersInforce,A724)*Premium</f>
        <v>5.0197724090011872E-2</v>
      </c>
      <c r="H724" s="18" cm="1">
        <f t="array" ref="H724">INDEX(PolicyHoldersInforce,A724)*(Expense*(IF(A724=1,1,POWER(1+INDEX(Inflation,A724-1),(A724-1)/12))))</f>
        <v>0.10597627903918838</v>
      </c>
      <c r="I724" s="18" cm="1">
        <f t="array" ref="I724">INDEX(PremiumsReceived,A724)-INDEX(ExpensesPaid,A724)-INDEX(DeathBenefitsPaid,A724)</f>
        <v>-2.0168734038170166</v>
      </c>
      <c r="J724" s="18" cm="1">
        <f t="array" ref="J724">IF(A724=MaxT,INDEX(NetCF,A724),INDEX(NetCF,A724)+(INDEX(BEL,(A724+1))*(1/POWER(1+INDEX(Yield,A724),1/12))))</f>
        <v>-172.49024215203426</v>
      </c>
      <c r="K724" s="18"/>
    </row>
    <row r="725" spans="1:11" x14ac:dyDescent="0.2">
      <c r="A725" s="5">
        <v>724</v>
      </c>
      <c r="B725" s="16">
        <f t="shared" si="11"/>
        <v>82</v>
      </c>
      <c r="C725" s="17" cm="1">
        <f t="array" ref="C725">IF(A725=1,1,INDEX(PolicyHoldersInforce,(A725-1))-INDEX(Deaths,(A725-1))-INDEX(Lapses,(A725-1)))</f>
        <v>1.1117828390520956E-3</v>
      </c>
      <c r="D725" s="17" cm="1">
        <f t="array" ref="D725">(INDEX(PolicyHoldersInforce,A725)-INDEX(Deaths,A725))*(1-POWER(1-INDEX(LapseRate,(DurationInforce+A725)),1/12))</f>
        <v>9.6849049425081162E-6</v>
      </c>
      <c r="E725" s="17" cm="1">
        <f t="array" ref="E725">INDEX(PolicyHoldersInforce,A725)*(1-POWER(1-INDEX(Qx,INDEX(Age,A725),Gender+1),1/12))</f>
        <v>3.8743548264759528E-6</v>
      </c>
      <c r="F725" s="18" cm="1">
        <f t="array" ref="F725">INDEX(Deaths,A725)*SumAssured</f>
        <v>1.9371774132379764</v>
      </c>
      <c r="G725" s="18" cm="1">
        <f t="array" ref="G725">INDEX(PolicyHoldersInforce,A725)*Premium</f>
        <v>4.9585514621723462E-2</v>
      </c>
      <c r="H725" s="18" cm="1">
        <f t="array" ref="H725">INDEX(PolicyHoldersInforce,A725)*(Expense*(IF(A725=1,1,POWER(1+INDEX(Inflation,A725-1),(A725-1)/12))))</f>
        <v>0.10511029125411575</v>
      </c>
      <c r="I725" s="18" cm="1">
        <f t="array" ref="I725">INDEX(PremiumsReceived,A725)-INDEX(ExpensesPaid,A725)-INDEX(DeathBenefitsPaid,A725)</f>
        <v>-1.9927021898703687</v>
      </c>
      <c r="J725" s="18" cm="1">
        <f t="array" ref="J725">IF(A725=MaxT,INDEX(NetCF,A725),INDEX(NetCF,A725)+(INDEX(BEL,(A725+1))*(1/POWER(1+INDEX(Yield,A725),1/12))))</f>
        <v>-171.30315649064354</v>
      </c>
      <c r="K725" s="18"/>
    </row>
    <row r="726" spans="1:11" x14ac:dyDescent="0.2">
      <c r="A726" s="5">
        <v>725</v>
      </c>
      <c r="B726" s="16">
        <f t="shared" si="11"/>
        <v>82</v>
      </c>
      <c r="C726" s="17" cm="1">
        <f t="array" ref="C726">IF(A726=1,1,INDEX(PolicyHoldersInforce,(A726-1))-INDEX(Deaths,(A726-1))-INDEX(Lapses,(A726-1)))</f>
        <v>1.0982235792831114E-3</v>
      </c>
      <c r="D726" s="17" cm="1">
        <f t="array" ref="D726">(INDEX(PolicyHoldersInforce,A726)-INDEX(Deaths,A726))*(1-POWER(1-INDEX(LapseRate,(DurationInforce+A726)),1/12))</f>
        <v>9.5667882228208887E-6</v>
      </c>
      <c r="E726" s="17" cm="1">
        <f t="array" ref="E726">INDEX(PolicyHoldersInforce,A726)*(1-POWER(1-INDEX(Qx,INDEX(Age,A726),Gender+1),1/12))</f>
        <v>3.8271033474243471E-6</v>
      </c>
      <c r="F726" s="18" cm="1">
        <f t="array" ref="F726">INDEX(Deaths,A726)*SumAssured</f>
        <v>1.9135516737121736</v>
      </c>
      <c r="G726" s="18" cm="1">
        <f t="array" ref="G726">INDEX(PolicyHoldersInforce,A726)*Premium</f>
        <v>4.8980771636026772E-2</v>
      </c>
      <c r="H726" s="18" cm="1">
        <f t="array" ref="H726">INDEX(PolicyHoldersInforce,A726)*(Expense*(IF(A726=1,1,POWER(1+INDEX(Inflation,A726-1),(A726-1)/12))))</f>
        <v>0.10425137990964564</v>
      </c>
      <c r="I726" s="18" cm="1">
        <f t="array" ref="I726">INDEX(PremiumsReceived,A726)-INDEX(ExpensesPaid,A726)-INDEX(DeathBenefitsPaid,A726)</f>
        <v>-1.9688222819857926</v>
      </c>
      <c r="J726" s="18" cm="1">
        <f t="array" ref="J726">IF(A726=MaxT,INDEX(NetCF,A726),INDEX(NetCF,A726)+(INDEX(BEL,(A726+1))*(1/POWER(1+INDEX(Yield,A726),1/12))))</f>
        <v>-170.1345814983234</v>
      </c>
      <c r="K726" s="18"/>
    </row>
    <row r="727" spans="1:11" x14ac:dyDescent="0.2">
      <c r="A727" s="5">
        <v>726</v>
      </c>
      <c r="B727" s="16">
        <f t="shared" si="11"/>
        <v>82</v>
      </c>
      <c r="C727" s="17" cm="1">
        <f t="array" ref="C727">IF(A727=1,1,INDEX(PolicyHoldersInforce,(A727-1))-INDEX(Deaths,(A727-1))-INDEX(Lapses,(A727-1)))</f>
        <v>1.0848296877128661E-3</v>
      </c>
      <c r="D727" s="17" cm="1">
        <f t="array" ref="D727">(INDEX(PolicyHoldersInforce,A727)-INDEX(Deaths,A727))*(1-POWER(1-INDEX(LapseRate,(DurationInforce+A727)),1/12))</f>
        <v>9.4501120500004081E-6</v>
      </c>
      <c r="E727" s="17" cm="1">
        <f t="array" ref="E727">INDEX(PolicyHoldersInforce,A727)*(1-POWER(1-INDEX(Qx,INDEX(Age,A727),Gender+1),1/12))</f>
        <v>3.7804281455524423E-6</v>
      </c>
      <c r="F727" s="18" cm="1">
        <f t="array" ref="F727">INDEX(Deaths,A727)*SumAssured</f>
        <v>1.8902140727762211</v>
      </c>
      <c r="G727" s="18" cm="1">
        <f t="array" ref="G727">INDEX(PolicyHoldersInforce,A727)*Premium</f>
        <v>4.8383404071993825E-2</v>
      </c>
      <c r="H727" s="18" cm="1">
        <f t="array" ref="H727">INDEX(PolicyHoldersInforce,A727)*(Expense*(IF(A727=1,1,POWER(1+INDEX(Inflation,A727-1),(A727-1)/12))))</f>
        <v>0.10339948718046856</v>
      </c>
      <c r="I727" s="18" cm="1">
        <f t="array" ref="I727">INDEX(PremiumsReceived,A727)-INDEX(ExpensesPaid,A727)-INDEX(DeathBenefitsPaid,A727)</f>
        <v>-1.9452301558846958</v>
      </c>
      <c r="J727" s="18" cm="1">
        <f t="array" ref="J727">IF(A727=MaxT,INDEX(NetCF,A727),INDEX(NetCF,A727)+(INDEX(BEL,(A727+1))*(1/POWER(1+INDEX(Yield,A727),1/12))))</f>
        <v>-168.98431455268243</v>
      </c>
      <c r="K727" s="18"/>
    </row>
    <row r="728" spans="1:11" x14ac:dyDescent="0.2">
      <c r="A728" s="5">
        <v>727</v>
      </c>
      <c r="B728" s="16">
        <f t="shared" si="11"/>
        <v>82</v>
      </c>
      <c r="C728" s="17" cm="1">
        <f t="array" ref="C728">IF(A728=1,1,INDEX(PolicyHoldersInforce,(A728-1))-INDEX(Deaths,(A728-1))-INDEX(Lapses,(A728-1)))</f>
        <v>1.0715991475173132E-3</v>
      </c>
      <c r="D728" s="17" cm="1">
        <f t="array" ref="D728">(INDEX(PolicyHoldersInforce,A728)-INDEX(Deaths,A728))*(1-POWER(1-INDEX(LapseRate,(DurationInforce+A728)),1/12))</f>
        <v>9.3348588551937568E-6</v>
      </c>
      <c r="E728" s="17" cm="1">
        <f t="array" ref="E728">INDEX(PolicyHoldersInforce,A728)*(1-POWER(1-INDEX(Qx,INDEX(Age,A728),Gender+1),1/12))</f>
        <v>3.7343221926064256E-6</v>
      </c>
      <c r="F728" s="18" cm="1">
        <f t="array" ref="F728">INDEX(Deaths,A728)*SumAssured</f>
        <v>1.8671610963032128</v>
      </c>
      <c r="G728" s="18" cm="1">
        <f t="array" ref="G728">INDEX(PolicyHoldersInforce,A728)*Premium</f>
        <v>4.779332197927217E-2</v>
      </c>
      <c r="H728" s="18" cm="1">
        <f t="array" ref="H728">INDEX(PolicyHoldersInforce,A728)*(Expense*(IF(A728=1,1,POWER(1+INDEX(Inflation,A728-1),(A728-1)/12))))</f>
        <v>0.10255455571379619</v>
      </c>
      <c r="I728" s="18" cm="1">
        <f t="array" ref="I728">INDEX(PremiumsReceived,A728)-INDEX(ExpensesPaid,A728)-INDEX(DeathBenefitsPaid,A728)</f>
        <v>-1.9219223300377368</v>
      </c>
      <c r="J728" s="18" cm="1">
        <f t="array" ref="J728">IF(A728=MaxT,INDEX(NetCF,A728),INDEX(NetCF,A728)+(INDEX(BEL,(A728+1))*(1/POWER(1+INDEX(Yield,A728),1/12))))</f>
        <v>-167.85215558648775</v>
      </c>
      <c r="K728" s="18"/>
    </row>
    <row r="729" spans="1:11" x14ac:dyDescent="0.2">
      <c r="A729" s="5">
        <v>728</v>
      </c>
      <c r="B729" s="16">
        <f t="shared" si="11"/>
        <v>82</v>
      </c>
      <c r="C729" s="17" cm="1">
        <f t="array" ref="C729">IF(A729=1,1,INDEX(PolicyHoldersInforce,(A729-1))-INDEX(Deaths,(A729-1))-INDEX(Lapses,(A729-1)))</f>
        <v>1.058529966469513E-3</v>
      </c>
      <c r="D729" s="17" cm="1">
        <f t="array" ref="D729">(INDEX(PolicyHoldersInforce,A729)-INDEX(Deaths,A729))*(1-POWER(1-INDEX(LapseRate,(DurationInforce+A729)),1/12))</f>
        <v>9.221011283817058E-6</v>
      </c>
      <c r="E729" s="17" cm="1">
        <f t="array" ref="E729">INDEX(PolicyHoldersInforce,A729)*(1-POWER(1-INDEX(Qx,INDEX(Age,A729),Gender+1),1/12))</f>
        <v>3.6887785460487908E-6</v>
      </c>
      <c r="F729" s="18" cm="1">
        <f t="array" ref="F729">INDEX(Deaths,A729)*SumAssured</f>
        <v>1.8443892730243954</v>
      </c>
      <c r="G729" s="18" cm="1">
        <f t="array" ref="G729">INDEX(PolicyHoldersInforce,A729)*Premium</f>
        <v>4.7210436504540286E-2</v>
      </c>
      <c r="H729" s="18" cm="1">
        <f t="array" ref="H729">INDEX(PolicyHoldersInforce,A729)*(Expense*(IF(A729=1,1,POWER(1+INDEX(Inflation,A729-1),(A729-1)/12))))</f>
        <v>0.10171652862549982</v>
      </c>
      <c r="I729" s="18" cm="1">
        <f t="array" ref="I729">INDEX(PremiumsReceived,A729)-INDEX(ExpensesPaid,A729)-INDEX(DeathBenefitsPaid,A729)</f>
        <v>-1.8988953651453548</v>
      </c>
      <c r="J729" s="18" cm="1">
        <f t="array" ref="J729">IF(A729=MaxT,INDEX(NetCF,A729),INDEX(NetCF,A729)+(INDEX(BEL,(A729+1))*(1/POWER(1+INDEX(Yield,A729),1/12))))</f>
        <v>-166.73790705714495</v>
      </c>
      <c r="K729" s="18"/>
    </row>
    <row r="730" spans="1:11" x14ac:dyDescent="0.2">
      <c r="A730" s="5">
        <v>729</v>
      </c>
      <c r="B730" s="16">
        <f t="shared" si="11"/>
        <v>82</v>
      </c>
      <c r="C730" s="17" cm="1">
        <f t="array" ref="C730">IF(A730=1,1,INDEX(PolicyHoldersInforce,(A730-1))-INDEX(Deaths,(A730-1))-INDEX(Lapses,(A730-1)))</f>
        <v>1.0456201766396473E-3</v>
      </c>
      <c r="D730" s="17" cm="1">
        <f t="array" ref="D730">(INDEX(PolicyHoldersInforce,A730)-INDEX(Deaths,A730))*(1-POWER(1-INDEX(LapseRate,(DurationInforce+A730)),1/12))</f>
        <v>9.1085521929422536E-6</v>
      </c>
      <c r="E730" s="17" cm="1">
        <f t="array" ref="E730">INDEX(PolicyHoldersInforce,A730)*(1-POWER(1-INDEX(Qx,INDEX(Age,A730),Gender+1),1/12))</f>
        <v>3.6437903480129451E-6</v>
      </c>
      <c r="F730" s="18" cm="1">
        <f t="array" ref="F730">INDEX(Deaths,A730)*SumAssured</f>
        <v>1.8218951740064726</v>
      </c>
      <c r="G730" s="18" cm="1">
        <f t="array" ref="G730">INDEX(PolicyHoldersInforce,A730)*Premium</f>
        <v>4.6634659878128273E-2</v>
      </c>
      <c r="H730" s="18" cm="1">
        <f t="array" ref="H730">INDEX(PolicyHoldersInforce,A730)*(Expense*(IF(A730=1,1,POWER(1+INDEX(Inflation,A730-1),(A730-1)/12))))</f>
        <v>0.1008853494962807</v>
      </c>
      <c r="I730" s="18" cm="1">
        <f t="array" ref="I730">INDEX(PremiumsReceived,A730)-INDEX(ExpensesPaid,A730)-INDEX(DeathBenefitsPaid,A730)</f>
        <v>-1.8761458636246251</v>
      </c>
      <c r="J730" s="18" cm="1">
        <f t="array" ref="J730">IF(A730=MaxT,INDEX(NetCF,A730),INDEX(NetCF,A730)+(INDEX(BEL,(A730+1))*(1/POWER(1+INDEX(Yield,A730),1/12))))</f>
        <v>-165.64137391655157</v>
      </c>
      <c r="K730" s="18"/>
    </row>
    <row r="731" spans="1:11" x14ac:dyDescent="0.2">
      <c r="A731" s="5">
        <v>730</v>
      </c>
      <c r="B731" s="16">
        <f t="shared" si="11"/>
        <v>82</v>
      </c>
      <c r="C731" s="17" cm="1">
        <f t="array" ref="C731">IF(A731=1,1,INDEX(PolicyHoldersInforce,(A731-1))-INDEX(Deaths,(A731-1))-INDEX(Lapses,(A731-1)))</f>
        <v>1.0328678340986921E-3</v>
      </c>
      <c r="D731" s="17" cm="1">
        <f t="array" ref="D731">(INDEX(PolicyHoldersInforce,A731)-INDEX(Deaths,A731))*(1-POWER(1-INDEX(LapseRate,(DurationInforce+A731)),1/12))</f>
        <v>8.997464648715761E-6</v>
      </c>
      <c r="E731" s="17" cm="1">
        <f t="array" ref="E731">INDEX(PolicyHoldersInforce,A731)*(1-POWER(1-INDEX(Qx,INDEX(Age,A731),Gender+1),1/12))</f>
        <v>3.5993508242705666E-6</v>
      </c>
      <c r="F731" s="18" cm="1">
        <f t="array" ref="F731">INDEX(Deaths,A731)*SumAssured</f>
        <v>1.7996754121352834</v>
      </c>
      <c r="G731" s="18" cm="1">
        <f t="array" ref="G731">INDEX(PolicyHoldersInforce,A731)*Premium</f>
        <v>4.6065905400801667E-2</v>
      </c>
      <c r="H731" s="18" cm="1">
        <f t="array" ref="H731">INDEX(PolicyHoldersInforce,A731)*(Expense*(IF(A731=1,1,POWER(1+INDEX(Inflation,A731-1),(A731-1)/12))))</f>
        <v>0.10006096236787193</v>
      </c>
      <c r="I731" s="18" cm="1">
        <f t="array" ref="I731">INDEX(PremiumsReceived,A731)-INDEX(ExpensesPaid,A731)-INDEX(DeathBenefitsPaid,A731)</f>
        <v>-1.8536704691023536</v>
      </c>
      <c r="J731" s="18" cm="1">
        <f t="array" ref="J731">IF(A731=MaxT,INDEX(NetCF,A731),INDEX(NetCF,A731)+(INDEX(BEL,(A731+1))*(1/POWER(1+INDEX(Yield,A731),1/12))))</f>
        <v>-164.56236358131949</v>
      </c>
      <c r="K731" s="18"/>
    </row>
    <row r="732" spans="1:11" x14ac:dyDescent="0.2">
      <c r="A732" s="5">
        <v>731</v>
      </c>
      <c r="B732" s="16">
        <f t="shared" si="11"/>
        <v>82</v>
      </c>
      <c r="C732" s="17" cm="1">
        <f t="array" ref="C732">IF(A732=1,1,INDEX(PolicyHoldersInforce,(A732-1))-INDEX(Deaths,(A732-1))-INDEX(Lapses,(A732-1)))</f>
        <v>1.0202710186257057E-3</v>
      </c>
      <c r="D732" s="17" cm="1">
        <f t="array" ref="D732">(INDEX(PolicyHoldersInforce,A732)-INDEX(Deaths,A732))*(1-POWER(1-INDEX(LapseRate,(DurationInforce+A732)),1/12))</f>
        <v>8.8877319238086178E-6</v>
      </c>
      <c r="E732" s="17" cm="1">
        <f t="array" ref="E732">INDEX(PolicyHoldersInforce,A732)*(1-POWER(1-INDEX(Qx,INDEX(Age,A732),Gender+1),1/12))</f>
        <v>3.5554532832115572E-6</v>
      </c>
      <c r="F732" s="18" cm="1">
        <f t="array" ref="F732">INDEX(Deaths,A732)*SumAssured</f>
        <v>1.7777266416057786</v>
      </c>
      <c r="G732" s="18" cm="1">
        <f t="array" ref="G732">INDEX(PolicyHoldersInforce,A732)*Premium</f>
        <v>4.5504087430706476E-2</v>
      </c>
      <c r="H732" s="18" cm="1">
        <f t="array" ref="H732">INDEX(PolicyHoldersInforce,A732)*(Expense*(IF(A732=1,1,POWER(1+INDEX(Inflation,A732-1),(A732-1)/12))))</f>
        <v>9.9243311739270909E-2</v>
      </c>
      <c r="I732" s="18" cm="1">
        <f t="array" ref="I732">INDEX(PremiumsReceived,A732)-INDEX(ExpensesPaid,A732)-INDEX(DeathBenefitsPaid,A732)</f>
        <v>-1.831465865914343</v>
      </c>
      <c r="J732" s="18" cm="1">
        <f t="array" ref="J732">IF(A732=MaxT,INDEX(NetCF,A732),INDEX(NetCF,A732)+(INDEX(BEL,(A732+1))*(1/POWER(1+INDEX(Yield,A732),1/12))))</f>
        <v>-163.50068590336173</v>
      </c>
      <c r="K732" s="18"/>
    </row>
    <row r="733" spans="1:11" x14ac:dyDescent="0.2">
      <c r="A733" s="5">
        <v>732</v>
      </c>
      <c r="B733" s="16">
        <f t="shared" si="11"/>
        <v>83</v>
      </c>
      <c r="C733" s="17" cm="1">
        <f t="array" ref="C733">IF(A733=1,1,INDEX(PolicyHoldersInforce,(A733-1))-INDEX(Deaths,(A733-1))-INDEX(Lapses,(A733-1)))</f>
        <v>1.0078278334186856E-3</v>
      </c>
      <c r="D733" s="17" cm="1">
        <f t="array" ref="D733">(INDEX(PolicyHoldersInforce,A733)-INDEX(Deaths,A733))*(1-POWER(1-INDEX(LapseRate,(DurationInforce+A733)),1/12))</f>
        <v>8.7755579434655902E-6</v>
      </c>
      <c r="E733" s="17" cm="1">
        <f t="array" ref="E733">INDEX(PolicyHoldersInforce,A733)*(1-POWER(1-INDEX(Qx,INDEX(Age,A733),Gender+1),1/12))</f>
        <v>3.9444543773627182E-6</v>
      </c>
      <c r="F733" s="18" cm="1">
        <f t="array" ref="F733">INDEX(Deaths,A733)*SumAssured</f>
        <v>1.9722271886813592</v>
      </c>
      <c r="G733" s="18" cm="1">
        <f t="array" ref="G733">INDEX(PolicyHoldersInforce,A733)*Premium</f>
        <v>4.4949121370473383E-2</v>
      </c>
      <c r="H733" s="18" cm="1">
        <f t="array" ref="H733">INDEX(PolicyHoldersInforce,A733)*(Expense*(IF(A733=1,1,POWER(1+INDEX(Inflation,A733-1),(A733-1)/12))))</f>
        <v>9.8432342563002817E-2</v>
      </c>
      <c r="I733" s="18" cm="1">
        <f t="array" ref="I733">INDEX(PremiumsReceived,A733)-INDEX(ExpensesPaid,A733)-INDEX(DeathBenefitsPaid,A733)</f>
        <v>-2.0257104098738887</v>
      </c>
      <c r="J733" s="18" cm="1">
        <f t="array" ref="J733">IF(A733=MaxT,INDEX(NetCF,A733),INDEX(NetCF,A733)+(INDEX(BEL,(A733+1))*(1/POWER(1+INDEX(Yield,A733),1/12))))</f>
        <v>-162.45615314083923</v>
      </c>
      <c r="K733" s="18"/>
    </row>
    <row r="734" spans="1:11" x14ac:dyDescent="0.2">
      <c r="A734" s="5">
        <v>733</v>
      </c>
      <c r="B734" s="16">
        <f t="shared" si="11"/>
        <v>83</v>
      </c>
      <c r="C734" s="17" cm="1">
        <f t="array" ref="C734">IF(A734=1,1,INDEX(PolicyHoldersInforce,(A734-1))-INDEX(Deaths,(A734-1))-INDEX(Lapses,(A734-1)))</f>
        <v>9.9510782109785731E-4</v>
      </c>
      <c r="D734" s="17" cm="1">
        <f t="array" ref="D734">(INDEX(PolicyHoldersInforce,A734)-INDEX(Deaths,A734))*(1-POWER(1-INDEX(LapseRate,(DurationInforce+A734)),1/12))</f>
        <v>8.6647997351073445E-6</v>
      </c>
      <c r="E734" s="17" cm="1">
        <f t="array" ref="E734">INDEX(PolicyHoldersInforce,A734)*(1-POWER(1-INDEX(Qx,INDEX(Age,A734),Gender+1),1/12))</f>
        <v>3.8946705684468608E-6</v>
      </c>
      <c r="F734" s="18" cm="1">
        <f t="array" ref="F734">INDEX(Deaths,A734)*SumAssured</f>
        <v>1.9473352842234304</v>
      </c>
      <c r="G734" s="18" cm="1">
        <f t="array" ref="G734">INDEX(PolicyHoldersInforce,A734)*Premium</f>
        <v>4.4381808820964437E-2</v>
      </c>
      <c r="H734" s="18" cm="1">
        <f t="array" ref="H734">INDEX(PolicyHoldersInforce,A734)*(Expense*(IF(A734=1,1,POWER(1+INDEX(Inflation,A734-1),(A734-1)/12))))</f>
        <v>9.7585970868658292E-2</v>
      </c>
      <c r="I734" s="18" cm="1">
        <f t="array" ref="I734">INDEX(PremiumsReceived,A734)-INDEX(ExpensesPaid,A734)-INDEX(DeathBenefitsPaid,A734)</f>
        <v>-2.0005394462711243</v>
      </c>
      <c r="J734" s="18" cm="1">
        <f t="array" ref="J734">IF(A734=MaxT,INDEX(NetCF,A734),INDEX(NetCF,A734)+(INDEX(BEL,(A734+1))*(1/POWER(1+INDEX(Yield,A734),1/12))))</f>
        <v>-161.21134602317869</v>
      </c>
      <c r="K734" s="18"/>
    </row>
    <row r="735" spans="1:11" x14ac:dyDescent="0.2">
      <c r="A735" s="5">
        <v>734</v>
      </c>
      <c r="B735" s="16">
        <f t="shared" si="11"/>
        <v>83</v>
      </c>
      <c r="C735" s="17" cm="1">
        <f t="array" ref="C735">IF(A735=1,1,INDEX(PolicyHoldersInforce,(A735-1))-INDEX(Deaths,(A735-1))-INDEX(Lapses,(A735-1)))</f>
        <v>9.8254835079430308E-4</v>
      </c>
      <c r="D735" s="17" cm="1">
        <f t="array" ref="D735">(INDEX(PolicyHoldersInforce,A735)-INDEX(Deaths,A735))*(1-POWER(1-INDEX(LapseRate,(DurationInforce+A735)),1/12))</f>
        <v>8.5554394299704965E-6</v>
      </c>
      <c r="E735" s="17" cm="1">
        <f t="array" ref="E735">INDEX(PolicyHoldersInforce,A735)*(1-POWER(1-INDEX(Qx,INDEX(Age,A735),Gender+1),1/12))</f>
        <v>3.8455150917141289E-6</v>
      </c>
      <c r="F735" s="18" cm="1">
        <f t="array" ref="F735">INDEX(Deaths,A735)*SumAssured</f>
        <v>1.9227575458570645</v>
      </c>
      <c r="G735" s="18" cm="1">
        <f t="array" ref="G735">INDEX(PolicyHoldersInforce,A735)*Premium</f>
        <v>4.3821656445425919E-2</v>
      </c>
      <c r="H735" s="18" cm="1">
        <f t="array" ref="H735">INDEX(PolicyHoldersInforce,A735)*(Expense*(IF(A735=1,1,POWER(1+INDEX(Inflation,A735-1),(A735-1)/12))))</f>
        <v>9.6746876711618801E-2</v>
      </c>
      <c r="I735" s="18" cm="1">
        <f t="array" ref="I735">INDEX(PremiumsReceived,A735)-INDEX(ExpensesPaid,A735)-INDEX(DeathBenefitsPaid,A735)</f>
        <v>-1.9756827661232574</v>
      </c>
      <c r="J735" s="18" cm="1">
        <f t="array" ref="J735">IF(A735=MaxT,INDEX(NetCF,A735),INDEX(NetCF,A735)+(INDEX(BEL,(A735+1))*(1/POWER(1+INDEX(Yield,A735),1/12))))</f>
        <v>-159.98577322846972</v>
      </c>
      <c r="K735" s="18"/>
    </row>
    <row r="736" spans="1:11" x14ac:dyDescent="0.2">
      <c r="A736" s="5">
        <v>735</v>
      </c>
      <c r="B736" s="16">
        <f t="shared" si="11"/>
        <v>83</v>
      </c>
      <c r="C736" s="17" cm="1">
        <f t="array" ref="C736">IF(A736=1,1,INDEX(PolicyHoldersInforce,(A736-1))-INDEX(Deaths,(A736-1))-INDEX(Lapses,(A736-1)))</f>
        <v>9.7014739627261832E-4</v>
      </c>
      <c r="D736" s="17" cm="1">
        <f t="array" ref="D736">(INDEX(PolicyHoldersInforce,A736)-INDEX(Deaths,A736))*(1-POWER(1-INDEX(LapseRate,(DurationInforce+A736)),1/12))</f>
        <v>8.4474593848171726E-6</v>
      </c>
      <c r="E736" s="17" cm="1">
        <f t="array" ref="E736">INDEX(PolicyHoldersInforce,A736)*(1-POWER(1-INDEX(Qx,INDEX(Age,A736),Gender+1),1/12))</f>
        <v>3.7969800168486044E-6</v>
      </c>
      <c r="F736" s="18" cm="1">
        <f t="array" ref="F736">INDEX(Deaths,A736)*SumAssured</f>
        <v>1.8984900084243022</v>
      </c>
      <c r="G736" s="18" cm="1">
        <f t="array" ref="G736">INDEX(PolicyHoldersInforce,A736)*Premium</f>
        <v>4.3268573873758778E-2</v>
      </c>
      <c r="H736" s="18" cm="1">
        <f t="array" ref="H736">INDEX(PolicyHoldersInforce,A736)*(Expense*(IF(A736=1,1,POWER(1+INDEX(Inflation,A736-1),(A736-1)/12))))</f>
        <v>9.5914997515890721E-2</v>
      </c>
      <c r="I736" s="18" cm="1">
        <f t="array" ref="I736">INDEX(PremiumsReceived,A736)-INDEX(ExpensesPaid,A736)-INDEX(DeathBenefitsPaid,A736)</f>
        <v>-1.9511364320664342</v>
      </c>
      <c r="J736" s="18" cm="1">
        <f t="array" ref="J736">IF(A736=MaxT,INDEX(NetCF,A736),INDEX(NetCF,A736)+(INDEX(BEL,(A736+1))*(1/POWER(1+INDEX(Yield,A736),1/12))))</f>
        <v>-158.77921256750636</v>
      </c>
      <c r="K736" s="18"/>
    </row>
    <row r="737" spans="1:11" x14ac:dyDescent="0.2">
      <c r="A737" s="5">
        <v>736</v>
      </c>
      <c r="B737" s="16">
        <f t="shared" si="11"/>
        <v>83</v>
      </c>
      <c r="C737" s="17" cm="1">
        <f t="array" ref="C737">IF(A737=1,1,INDEX(PolicyHoldersInforce,(A737-1))-INDEX(Deaths,(A737-1))-INDEX(Lapses,(A737-1)))</f>
        <v>9.5790295687095254E-4</v>
      </c>
      <c r="D737" s="17" cm="1">
        <f t="array" ref="D737">(INDEX(PolicyHoldersInforce,A737)-INDEX(Deaths,A737))*(1-POWER(1-INDEX(LapseRate,(DurationInforce+A737)),1/12))</f>
        <v>8.3408421790886111E-6</v>
      </c>
      <c r="E737" s="17" cm="1">
        <f t="array" ref="E737">INDEX(PolicyHoldersInforce,A737)*(1-POWER(1-INDEX(Qx,INDEX(Age,A737),Gender+1),1/12))</f>
        <v>3.7490575136245951E-6</v>
      </c>
      <c r="F737" s="18" cm="1">
        <f t="array" ref="F737">INDEX(Deaths,A737)*SumAssured</f>
        <v>1.8745287568122975</v>
      </c>
      <c r="G737" s="18" cm="1">
        <f t="array" ref="G737">INDEX(PolicyHoldersInforce,A737)*Premium</f>
        <v>4.2722471876444484E-2</v>
      </c>
      <c r="H737" s="18" cm="1">
        <f t="array" ref="H737">INDEX(PolicyHoldersInforce,A737)*(Expense*(IF(A737=1,1,POWER(1+INDEX(Inflation,A737-1),(A737-1)/12))))</f>
        <v>9.5090271243541802E-2</v>
      </c>
      <c r="I737" s="18" cm="1">
        <f t="array" ref="I737">INDEX(PremiumsReceived,A737)-INDEX(ExpensesPaid,A737)-INDEX(DeathBenefitsPaid,A737)</f>
        <v>-1.9268965561793947</v>
      </c>
      <c r="J737" s="18" cm="1">
        <f t="array" ref="J737">IF(A737=MaxT,INDEX(NetCF,A737),INDEX(NetCF,A737)+(INDEX(BEL,(A737+1))*(1/POWER(1+INDEX(Yield,A737),1/12))))</f>
        <v>-157.59144472609466</v>
      </c>
      <c r="K737" s="18"/>
    </row>
    <row r="738" spans="1:11" x14ac:dyDescent="0.2">
      <c r="A738" s="5">
        <v>737</v>
      </c>
      <c r="B738" s="16">
        <f t="shared" si="11"/>
        <v>83</v>
      </c>
      <c r="C738" s="17" cm="1">
        <f t="array" ref="C738">IF(A738=1,1,INDEX(PolicyHoldersInforce,(A738-1))-INDEX(Deaths,(A738-1))-INDEX(Lapses,(A738-1)))</f>
        <v>9.4581305717823935E-4</v>
      </c>
      <c r="D738" s="17" cm="1">
        <f t="array" ref="D738">(INDEX(PolicyHoldersInforce,A738)-INDEX(Deaths,A738))*(1-POWER(1-INDEX(LapseRate,(DurationInforce+A738)),1/12))</f>
        <v>8.2355706120946721E-6</v>
      </c>
      <c r="E738" s="17" cm="1">
        <f t="array" ref="E738">INDEX(PolicyHoldersInforce,A738)*(1-POWER(1-INDEX(Qx,INDEX(Age,A738),Gender+1),1/12))</f>
        <v>3.7017398506433749E-6</v>
      </c>
      <c r="F738" s="18" cm="1">
        <f t="array" ref="F738">INDEX(Deaths,A738)*SumAssured</f>
        <v>1.8508699253216874</v>
      </c>
      <c r="G738" s="18" cm="1">
        <f t="array" ref="G738">INDEX(PolicyHoldersInforce,A738)*Premium</f>
        <v>4.2183262350149478E-2</v>
      </c>
      <c r="H738" s="18" cm="1">
        <f t="array" ref="H738">INDEX(PolicyHoldersInforce,A738)*(Expense*(IF(A738=1,1,POWER(1+INDEX(Inflation,A738-1),(A738-1)/12))))</f>
        <v>9.4272636390073328E-2</v>
      </c>
      <c r="I738" s="18" cm="1">
        <f t="array" ref="I738">INDEX(PremiumsReceived,A738)-INDEX(ExpensesPaid,A738)-INDEX(DeathBenefitsPaid,A738)</f>
        <v>-1.9029592993616111</v>
      </c>
      <c r="J738" s="18" cm="1">
        <f t="array" ref="J738">IF(A738=MaxT,INDEX(NetCF,A738),INDEX(NetCF,A738)+(INDEX(BEL,(A738+1))*(1/POWER(1+INDEX(Yield,A738),1/12))))</f>
        <v>-156.4222532293636</v>
      </c>
      <c r="K738" s="18"/>
    </row>
    <row r="739" spans="1:11" x14ac:dyDescent="0.2">
      <c r="A739" s="5">
        <v>738</v>
      </c>
      <c r="B739" s="16">
        <f t="shared" si="11"/>
        <v>83</v>
      </c>
      <c r="C739" s="17" cm="1">
        <f t="array" ref="C739">IF(A739=1,1,INDEX(PolicyHoldersInforce,(A739-1))-INDEX(Deaths,(A739-1))-INDEX(Lapses,(A739-1)))</f>
        <v>9.3387574671550131E-4</v>
      </c>
      <c r="D739" s="17" cm="1">
        <f t="array" ref="D739">(INDEX(PolicyHoldersInforce,A739)-INDEX(Deaths,A739))*(1-POWER(1-INDEX(LapseRate,(DurationInforce+A739)),1/12))</f>
        <v>8.1316277002388382E-6</v>
      </c>
      <c r="E739" s="17" cm="1">
        <f t="array" ref="E739">INDEX(PolicyHoldersInforce,A739)*(1-POWER(1-INDEX(Qx,INDEX(Age,A739),Gender+1),1/12))</f>
        <v>3.6550193940858671E-6</v>
      </c>
      <c r="F739" s="18" cm="1">
        <f t="array" ref="F739">INDEX(Deaths,A739)*SumAssured</f>
        <v>1.8275096970429336</v>
      </c>
      <c r="G739" s="18" cm="1">
        <f t="array" ref="G739">INDEX(PolicyHoldersInforce,A739)*Premium</f>
        <v>4.1650858303511361E-2</v>
      </c>
      <c r="H739" s="18" cm="1">
        <f t="array" ref="H739">INDEX(PolicyHoldersInforce,A739)*(Expense*(IF(A739=1,1,POWER(1+INDEX(Inflation,A739-1),(A739-1)/12))))</f>
        <v>9.3462031979833785E-2</v>
      </c>
      <c r="I739" s="18" cm="1">
        <f t="array" ref="I739">INDEX(PremiumsReceived,A739)-INDEX(ExpensesPaid,A739)-INDEX(DeathBenefitsPaid,A739)</f>
        <v>-1.8793208707192561</v>
      </c>
      <c r="J739" s="18" cm="1">
        <f t="array" ref="J739">IF(A739=MaxT,INDEX(NetCF,A739),INDEX(NetCF,A739)+(INDEX(BEL,(A739+1))*(1/POWER(1+INDEX(Yield,A739),1/12))))</f>
        <v>-155.27142440652739</v>
      </c>
      <c r="K739" s="18"/>
    </row>
    <row r="740" spans="1:11" x14ac:dyDescent="0.2">
      <c r="A740" s="5">
        <v>739</v>
      </c>
      <c r="B740" s="16">
        <f t="shared" si="11"/>
        <v>83</v>
      </c>
      <c r="C740" s="17" cm="1">
        <f t="array" ref="C740">IF(A740=1,1,INDEX(PolicyHoldersInforce,(A740-1))-INDEX(Deaths,(A740-1))-INDEX(Lapses,(A740-1)))</f>
        <v>9.2208909962117661E-4</v>
      </c>
      <c r="D740" s="17" cm="1">
        <f t="array" ref="D740">(INDEX(PolicyHoldersInforce,A740)-INDEX(Deaths,A740))*(1-POWER(1-INDEX(LapseRate,(DurationInforce+A740)),1/12))</f>
        <v>8.0289966742782191E-6</v>
      </c>
      <c r="E740" s="17" cm="1">
        <f t="array" ref="E740">INDEX(PolicyHoldersInforce,A740)*(1-POWER(1-INDEX(Qx,INDEX(Age,A740),Gender+1),1/12))</f>
        <v>3.6088886064810713E-6</v>
      </c>
      <c r="F740" s="18" cm="1">
        <f t="array" ref="F740">INDEX(Deaths,A740)*SumAssured</f>
        <v>1.8044443032405357</v>
      </c>
      <c r="G740" s="18" cm="1">
        <f t="array" ref="G740">INDEX(PolicyHoldersInforce,A740)*Premium</f>
        <v>4.1125173843104476E-2</v>
      </c>
      <c r="H740" s="18" cm="1">
        <f t="array" ref="H740">INDEX(PolicyHoldersInforce,A740)*(Expense*(IF(A740=1,1,POWER(1+INDEX(Inflation,A740-1),(A740-1)/12))))</f>
        <v>9.2658397561471692E-2</v>
      </c>
      <c r="I740" s="18" cm="1">
        <f t="array" ref="I740">INDEX(PremiumsReceived,A740)-INDEX(ExpensesPaid,A740)-INDEX(DeathBenefitsPaid,A740)</f>
        <v>-1.8559775269589029</v>
      </c>
      <c r="J740" s="18" cm="1">
        <f t="array" ref="J740">IF(A740=MaxT,INDEX(NetCF,A740),INDEX(NetCF,A740)+(INDEX(BEL,(A740+1))*(1/POWER(1+INDEX(Yield,A740),1/12))))</f>
        <v>-154.13874735609301</v>
      </c>
      <c r="K740" s="18"/>
    </row>
    <row r="741" spans="1:11" x14ac:dyDescent="0.2">
      <c r="A741" s="5">
        <v>740</v>
      </c>
      <c r="B741" s="16">
        <f t="shared" si="11"/>
        <v>83</v>
      </c>
      <c r="C741" s="17" cm="1">
        <f t="array" ref="C741">IF(A741=1,1,INDEX(PolicyHoldersInforce,(A741-1))-INDEX(Deaths,(A741-1))-INDEX(Lapses,(A741-1)))</f>
        <v>9.1045121434041732E-4</v>
      </c>
      <c r="D741" s="17" cm="1">
        <f t="array" ref="D741">(INDEX(PolicyHoldersInforce,A741)-INDEX(Deaths,A741))*(1-POWER(1-INDEX(LapseRate,(DurationInforce+A741)),1/12))</f>
        <v>7.927660976618159E-6</v>
      </c>
      <c r="E741" s="17" cm="1">
        <f t="array" ref="E741">INDEX(PolicyHoldersInforce,A741)*(1-POWER(1-INDEX(Qx,INDEX(Age,A741),Gender+1),1/12))</f>
        <v>3.5633400454900341E-6</v>
      </c>
      <c r="F741" s="18" cm="1">
        <f t="array" ref="F741">INDEX(Deaths,A741)*SumAssured</f>
        <v>1.7816700227450171</v>
      </c>
      <c r="G741" s="18" cm="1">
        <f t="array" ref="G741">INDEX(PolicyHoldersInforce,A741)*Premium</f>
        <v>4.0606124159582611E-2</v>
      </c>
      <c r="H741" s="18" cm="1">
        <f t="array" ref="H741">INDEX(PolicyHoldersInforce,A741)*(Expense*(IF(A741=1,1,POWER(1+INDEX(Inflation,A741-1),(A741-1)/12))))</f>
        <v>9.1861673203427099E-2</v>
      </c>
      <c r="I741" s="18" cm="1">
        <f t="array" ref="I741">INDEX(PremiumsReceived,A741)-INDEX(ExpensesPaid,A741)-INDEX(DeathBenefitsPaid,A741)</f>
        <v>-1.8329255717888615</v>
      </c>
      <c r="J741" s="18" cm="1">
        <f t="array" ref="J741">IF(A741=MaxT,INDEX(NetCF,A741),INDEX(NetCF,A741)+(INDEX(BEL,(A741+1))*(1/POWER(1+INDEX(Yield,A741),1/12))))</f>
        <v>-153.02401391150792</v>
      </c>
      <c r="K741" s="18"/>
    </row>
    <row r="742" spans="1:11" x14ac:dyDescent="0.2">
      <c r="A742" s="5">
        <v>741</v>
      </c>
      <c r="B742" s="16">
        <f t="shared" si="11"/>
        <v>83</v>
      </c>
      <c r="C742" s="17" cm="1">
        <f t="array" ref="C742">IF(A742=1,1,INDEX(PolicyHoldersInforce,(A742-1))-INDEX(Deaths,(A742-1))-INDEX(Lapses,(A742-1)))</f>
        <v>8.9896021331830906E-4</v>
      </c>
      <c r="D742" s="17" cm="1">
        <f t="array" ref="D742">(INDEX(PolicyHoldersInforce,A742)-INDEX(Deaths,A742))*(1-POWER(1-INDEX(LapseRate,(DurationInforce+A742)),1/12))</f>
        <v>7.8276042586409721E-6</v>
      </c>
      <c r="E742" s="17" cm="1">
        <f t="array" ref="E742">INDEX(PolicyHoldersInforce,A742)*(1-POWER(1-INDEX(Qx,INDEX(Age,A742),Gender+1),1/12))</f>
        <v>3.5183663627051645E-6</v>
      </c>
      <c r="F742" s="18" cm="1">
        <f t="array" ref="F742">INDEX(Deaths,A742)*SumAssured</f>
        <v>1.7591831813525822</v>
      </c>
      <c r="G742" s="18" cm="1">
        <f t="array" ref="G742">INDEX(PolicyHoldersInforce,A742)*Premium</f>
        <v>4.0093625513996582E-2</v>
      </c>
      <c r="H742" s="18" cm="1">
        <f t="array" ref="H742">INDEX(PolicyHoldersInforce,A742)*(Expense*(IF(A742=1,1,POWER(1+INDEX(Inflation,A742-1),(A742-1)/12))))</f>
        <v>9.1071799489462299E-2</v>
      </c>
      <c r="I742" s="18" cm="1">
        <f t="array" ref="I742">INDEX(PremiumsReceived,A742)-INDEX(ExpensesPaid,A742)-INDEX(DeathBenefitsPaid,A742)</f>
        <v>-1.810161355328048</v>
      </c>
      <c r="J742" s="18" cm="1">
        <f t="array" ref="J742">IF(A742=MaxT,INDEX(NetCF,A742),INDEX(NetCF,A742)+(INDEX(BEL,(A742+1))*(1/POWER(1+INDEX(Yield,A742),1/12))))</f>
        <v>-151.92701860724191</v>
      </c>
      <c r="K742" s="18"/>
    </row>
    <row r="743" spans="1:11" x14ac:dyDescent="0.2">
      <c r="A743" s="5">
        <v>742</v>
      </c>
      <c r="B743" s="16">
        <f t="shared" si="11"/>
        <v>83</v>
      </c>
      <c r="C743" s="17" cm="1">
        <f t="array" ref="C743">IF(A743=1,1,INDEX(PolicyHoldersInforce,(A743-1))-INDEX(Deaths,(A743-1))-INDEX(Lapses,(A743-1)))</f>
        <v>8.876142426969629E-4</v>
      </c>
      <c r="D743" s="17" cm="1">
        <f t="array" ref="D743">(INDEX(PolicyHoldersInforce,A743)-INDEX(Deaths,A743))*(1-POWER(1-INDEX(LapseRate,(DurationInforce+A743)),1/12))</f>
        <v>7.7288103780683977E-6</v>
      </c>
      <c r="E743" s="17" cm="1">
        <f t="array" ref="E743">INDEX(PolicyHoldersInforce,A743)*(1-POWER(1-INDEX(Qx,INDEX(Age,A743),Gender+1),1/12))</f>
        <v>3.4739603024647093E-6</v>
      </c>
      <c r="F743" s="18" cm="1">
        <f t="array" ref="F743">INDEX(Deaths,A743)*SumAssured</f>
        <v>1.7369801512323546</v>
      </c>
      <c r="G743" s="18" cm="1">
        <f t="array" ref="G743">INDEX(PolicyHoldersInforce,A743)*Premium</f>
        <v>3.9587595224284546E-2</v>
      </c>
      <c r="H743" s="18" cm="1">
        <f t="array" ref="H743">INDEX(PolicyHoldersInforce,A743)*(Expense*(IF(A743=1,1,POWER(1+INDEX(Inflation,A743-1),(A743-1)/12))))</f>
        <v>9.0288717514230954E-2</v>
      </c>
      <c r="I743" s="18" cm="1">
        <f t="array" ref="I743">INDEX(PremiumsReceived,A743)-INDEX(ExpensesPaid,A743)-INDEX(DeathBenefitsPaid,A743)</f>
        <v>-1.7876812735223011</v>
      </c>
      <c r="J743" s="18" cm="1">
        <f t="array" ref="J743">IF(A743=MaxT,INDEX(NetCF,A743),INDEX(NetCF,A743)+(INDEX(BEL,(A743+1))*(1/POWER(1+INDEX(Yield,A743),1/12))))</f>
        <v>-150.84755864529794</v>
      </c>
      <c r="K743" s="18"/>
    </row>
    <row r="744" spans="1:11" x14ac:dyDescent="0.2">
      <c r="A744" s="5">
        <v>743</v>
      </c>
      <c r="B744" s="16">
        <f t="shared" si="11"/>
        <v>83</v>
      </c>
      <c r="C744" s="17" cm="1">
        <f t="array" ref="C744">IF(A744=1,1,INDEX(PolicyHoldersInforce,(A744-1))-INDEX(Deaths,(A744-1))-INDEX(Lapses,(A744-1)))</f>
        <v>8.7641147201642975E-4</v>
      </c>
      <c r="D744" s="17" cm="1">
        <f t="array" ref="D744">(INDEX(PolicyHoldersInforce,A744)-INDEX(Deaths,A744))*(1-POWER(1-INDEX(LapseRate,(DurationInforce+A744)),1/12))</f>
        <v>7.6312633963573512E-6</v>
      </c>
      <c r="E744" s="17" cm="1">
        <f t="array" ref="E744">INDEX(PolicyHoldersInforce,A744)*(1-POWER(1-INDEX(Qx,INDEX(Age,A744),Gender+1),1/12))</f>
        <v>3.430114700682185E-6</v>
      </c>
      <c r="F744" s="18" cm="1">
        <f t="array" ref="F744">INDEX(Deaths,A744)*SumAssured</f>
        <v>1.7150573503410924</v>
      </c>
      <c r="G744" s="18" cm="1">
        <f t="array" ref="G744">INDEX(PolicyHoldersInforce,A744)*Premium</f>
        <v>3.9087951651932767E-2</v>
      </c>
      <c r="H744" s="18" cm="1">
        <f t="array" ref="H744">INDEX(PolicyHoldersInforce,A744)*(Expense*(IF(A744=1,1,POWER(1+INDEX(Inflation,A744-1),(A744-1)/12))))</f>
        <v>8.951236887888489E-2</v>
      </c>
      <c r="I744" s="18" cm="1">
        <f t="array" ref="I744">INDEX(PremiumsReceived,A744)-INDEX(ExpensesPaid,A744)-INDEX(DeathBenefitsPaid,A744)</f>
        <v>-1.7654817675680445</v>
      </c>
      <c r="J744" s="18" cm="1">
        <f t="array" ref="J744">IF(A744=MaxT,INDEX(NetCF,A744),INDEX(NetCF,A744)+(INDEX(BEL,(A744+1))*(1/POWER(1+INDEX(Yield,A744),1/12))))</f>
        <v>-149.78543386214659</v>
      </c>
      <c r="K744" s="18"/>
    </row>
    <row r="745" spans="1:11" x14ac:dyDescent="0.2">
      <c r="A745" s="5">
        <v>744</v>
      </c>
      <c r="B745" s="16">
        <f t="shared" si="11"/>
        <v>84</v>
      </c>
      <c r="C745" s="17" cm="1">
        <f t="array" ref="C745">IF(A745=1,1,INDEX(PolicyHoldersInforce,(A745-1))-INDEX(Deaths,(A745-1))-INDEX(Lapses,(A745-1)))</f>
        <v>8.6535009391939014E-4</v>
      </c>
      <c r="D745" s="17" cm="1">
        <f t="array" ref="D745">(INDEX(PolicyHoldersInforce,A745)-INDEX(Deaths,A745))*(1-POWER(1-INDEX(LapseRate,(DurationInforce+A745)),1/12))</f>
        <v>7.5313016024227159E-6</v>
      </c>
      <c r="E745" s="17" cm="1">
        <f t="array" ref="E745">INDEX(PolicyHoldersInforce,A745)*(1-POWER(1-INDEX(Qx,INDEX(Age,A745),Gender+1),1/12))</f>
        <v>3.8039050700369146E-6</v>
      </c>
      <c r="F745" s="18" cm="1">
        <f t="array" ref="F745">INDEX(Deaths,A745)*SumAssured</f>
        <v>1.9019525350184574</v>
      </c>
      <c r="G745" s="18" cm="1">
        <f t="array" ref="G745">INDEX(PolicyHoldersInforce,A745)*Premium</f>
        <v>3.8594614188804804E-2</v>
      </c>
      <c r="H745" s="18" cm="1">
        <f t="array" ref="H745">INDEX(PolicyHoldersInforce,A745)*(Expense*(IF(A745=1,1,POWER(1+INDEX(Inflation,A745-1),(A745-1)/12))))</f>
        <v>8.8742695686719358E-2</v>
      </c>
      <c r="I745" s="18" cm="1">
        <f t="array" ref="I745">INDEX(PremiumsReceived,A745)-INDEX(ExpensesPaid,A745)-INDEX(DeathBenefitsPaid,A745)</f>
        <v>-1.9521006165163719</v>
      </c>
      <c r="J745" s="18" cm="1">
        <f t="array" ref="J745">IF(A745=MaxT,INDEX(NetCF,A745),INDEX(NetCF,A745)+(INDEX(BEL,(A745+1))*(1/POWER(1+INDEX(Yield,A745),1/12))))</f>
        <v>-148.74044669607855</v>
      </c>
      <c r="K745" s="18"/>
    </row>
    <row r="746" spans="1:11" x14ac:dyDescent="0.2">
      <c r="A746" s="5">
        <v>745</v>
      </c>
      <c r="B746" s="16">
        <f t="shared" si="11"/>
        <v>84</v>
      </c>
      <c r="C746" s="17" cm="1">
        <f t="array" ref="C746">IF(A746=1,1,INDEX(PolicyHoldersInforce,(A746-1))-INDEX(Deaths,(A746-1))-INDEX(Lapses,(A746-1)))</f>
        <v>8.5401488724693049E-4</v>
      </c>
      <c r="D746" s="17" cm="1">
        <f t="array" ref="D746">(INDEX(PolicyHoldersInforce,A746)-INDEX(Deaths,A746))*(1-POWER(1-INDEX(LapseRate,(DurationInforce+A746)),1/12))</f>
        <v>7.4326492063856039E-6</v>
      </c>
      <c r="E746" s="17" cm="1">
        <f t="array" ref="E746">INDEX(PolicyHoldersInforce,A746)*(1-POWER(1-INDEX(Qx,INDEX(Age,A746),Gender+1),1/12))</f>
        <v>3.7540777799790919E-6</v>
      </c>
      <c r="F746" s="18" cm="1">
        <f t="array" ref="F746">INDEX(Deaths,A746)*SumAssured</f>
        <v>1.877038889989546</v>
      </c>
      <c r="G746" s="18" cm="1">
        <f t="array" ref="G746">INDEX(PolicyHoldersInforce,A746)*Premium</f>
        <v>3.8089063971213102E-2</v>
      </c>
      <c r="H746" s="18" cm="1">
        <f t="array" ref="H746">INDEX(PolicyHoldersInforce,A746)*(Expense*(IF(A746=1,1,POWER(1+INDEX(Inflation,A746-1),(A746-1)/12))))</f>
        <v>8.7937069379226712E-2</v>
      </c>
      <c r="I746" s="18" cm="1">
        <f t="array" ref="I746">INDEX(PremiumsReceived,A746)-INDEX(ExpensesPaid,A746)-INDEX(DeathBenefitsPaid,A746)</f>
        <v>-1.9268868953975598</v>
      </c>
      <c r="J746" s="18" cm="1">
        <f t="array" ref="J746">IF(A746=MaxT,INDEX(NetCF,A746),INDEX(NetCF,A746)+(INDEX(BEL,(A746+1))*(1/POWER(1+INDEX(Yield,A746),1/12))))</f>
        <v>-147.50284577650754</v>
      </c>
      <c r="K746" s="18"/>
    </row>
    <row r="747" spans="1:11" x14ac:dyDescent="0.2">
      <c r="A747" s="5">
        <v>746</v>
      </c>
      <c r="B747" s="16">
        <f t="shared" si="11"/>
        <v>84</v>
      </c>
      <c r="C747" s="17" cm="1">
        <f t="array" ref="C747">IF(A747=1,1,INDEX(PolicyHoldersInforce,(A747-1))-INDEX(Deaths,(A747-1))-INDEX(Lapses,(A747-1)))</f>
        <v>8.4282816026056578E-4</v>
      </c>
      <c r="D747" s="17" cm="1">
        <f t="array" ref="D747">(INDEX(PolicyHoldersInforce,A747)-INDEX(Deaths,A747))*(1-POWER(1-INDEX(LapseRate,(DurationInforce+A747)),1/12))</f>
        <v>7.3352890564644527E-6</v>
      </c>
      <c r="E747" s="17" cm="1">
        <f t="array" ref="E747">INDEX(PolicyHoldersInforce,A747)*(1-POWER(1-INDEX(Qx,INDEX(Age,A747),Gender+1),1/12))</f>
        <v>3.704903176775645E-6</v>
      </c>
      <c r="F747" s="18" cm="1">
        <f t="array" ref="F747">INDEX(Deaths,A747)*SumAssured</f>
        <v>1.8524515883878225</v>
      </c>
      <c r="G747" s="18" cm="1">
        <f t="array" ref="G747">INDEX(PolicyHoldersInforce,A747)*Premium</f>
        <v>3.7590135947621235E-2</v>
      </c>
      <c r="H747" s="18" cm="1">
        <f t="array" ref="H747">INDEX(PolicyHoldersInforce,A747)*(Expense*(IF(A747=1,1,POWER(1+INDEX(Inflation,A747-1),(A747-1)/12))))</f>
        <v>8.7138756729971942E-2</v>
      </c>
      <c r="I747" s="18" cm="1">
        <f t="array" ref="I747">INDEX(PremiumsReceived,A747)-INDEX(ExpensesPaid,A747)-INDEX(DeathBenefitsPaid,A747)</f>
        <v>-1.9020002091701733</v>
      </c>
      <c r="J747" s="18" cm="1">
        <f t="array" ref="J747">IF(A747=MaxT,INDEX(NetCF,A747),INDEX(NetCF,A747)+(INDEX(BEL,(A747+1))*(1/POWER(1+INDEX(Yield,A747),1/12))))</f>
        <v>-146.28455722206209</v>
      </c>
      <c r="K747" s="18"/>
    </row>
    <row r="748" spans="1:11" x14ac:dyDescent="0.2">
      <c r="A748" s="5">
        <v>747</v>
      </c>
      <c r="B748" s="16">
        <f t="shared" si="11"/>
        <v>84</v>
      </c>
      <c r="C748" s="17" cm="1">
        <f t="array" ref="C748">IF(A748=1,1,INDEX(PolicyHoldersInforce,(A748-1))-INDEX(Deaths,(A748-1))-INDEX(Lapses,(A748-1)))</f>
        <v>8.3178796802732568E-4</v>
      </c>
      <c r="D748" s="17" cm="1">
        <f t="array" ref="D748">(INDEX(PolicyHoldersInforce,A748)-INDEX(Deaths,A748))*(1-POWER(1-INDEX(LapseRate,(DurationInforce+A748)),1/12))</f>
        <v>7.2392042255486068E-6</v>
      </c>
      <c r="E748" s="17" cm="1">
        <f t="array" ref="E748">INDEX(PolicyHoldersInforce,A748)*(1-POWER(1-INDEX(Qx,INDEX(Age,A748),Gender+1),1/12))</f>
        <v>3.6563727108921846E-6</v>
      </c>
      <c r="F748" s="18" cm="1">
        <f t="array" ref="F748">INDEX(Deaths,A748)*SumAssured</f>
        <v>1.8281863554460922</v>
      </c>
      <c r="G748" s="18" cm="1">
        <f t="array" ref="G748">INDEX(PolicyHoldersInforce,A748)*Premium</f>
        <v>3.7097743374018728E-2</v>
      </c>
      <c r="H748" s="18" cm="1">
        <f t="array" ref="H748">INDEX(PolicyHoldersInforce,A748)*(Expense*(IF(A748=1,1,POWER(1+INDEX(Inflation,A748-1),(A748-1)/12))))</f>
        <v>8.6347691343907115E-2</v>
      </c>
      <c r="I748" s="18" cm="1">
        <f t="array" ref="I748">INDEX(PremiumsReceived,A748)-INDEX(ExpensesPaid,A748)-INDEX(DeathBenefitsPaid,A748)</f>
        <v>-1.8774363034159807</v>
      </c>
      <c r="J748" s="18" cm="1">
        <f t="array" ref="J748">IF(A748=MaxT,INDEX(NetCF,A748),INDEX(NetCF,A748)+(INDEX(BEL,(A748+1))*(1/POWER(1+INDEX(Yield,A748),1/12))))</f>
        <v>-145.0853464099057</v>
      </c>
      <c r="K748" s="18"/>
    </row>
    <row r="749" spans="1:11" x14ac:dyDescent="0.2">
      <c r="A749" s="5">
        <v>748</v>
      </c>
      <c r="B749" s="16">
        <f t="shared" si="11"/>
        <v>84</v>
      </c>
      <c r="C749" s="17" cm="1">
        <f t="array" ref="C749">IF(A749=1,1,INDEX(PolicyHoldersInforce,(A749-1))-INDEX(Deaths,(A749-1))-INDEX(Lapses,(A749-1)))</f>
        <v>8.2089239109088487E-4</v>
      </c>
      <c r="D749" s="17" cm="1">
        <f t="array" ref="D749">(INDEX(PolicyHoldersInforce,A749)-INDEX(Deaths,A749))*(1-POWER(1-INDEX(LapseRate,(DurationInforce+A749)),1/12))</f>
        <v>7.1443780082553546E-6</v>
      </c>
      <c r="E749" s="17" cm="1">
        <f t="array" ref="E749">INDEX(PolicyHoldersInforce,A749)*(1-POWER(1-INDEX(Qx,INDEX(Age,A749),Gender+1),1/12))</f>
        <v>3.608477944784532E-6</v>
      </c>
      <c r="F749" s="18" cm="1">
        <f t="array" ref="F749">INDEX(Deaths,A749)*SumAssured</f>
        <v>1.804238972392266</v>
      </c>
      <c r="G749" s="18" cm="1">
        <f t="array" ref="G749">INDEX(PolicyHoldersInforce,A749)*Premium</f>
        <v>3.6611800642653465E-2</v>
      </c>
      <c r="H749" s="18" cm="1">
        <f t="array" ref="H749">INDEX(PolicyHoldersInforce,A749)*(Expense*(IF(A749=1,1,POWER(1+INDEX(Inflation,A749-1),(A749-1)/12))))</f>
        <v>8.5563807428734345E-2</v>
      </c>
      <c r="I749" s="18" cm="1">
        <f t="array" ref="I749">INDEX(PremiumsReceived,A749)-INDEX(ExpensesPaid,A749)-INDEX(DeathBenefitsPaid,A749)</f>
        <v>-1.853190979178347</v>
      </c>
      <c r="J749" s="18" cm="1">
        <f t="array" ref="J749">IF(A749=MaxT,INDEX(NetCF,A749),INDEX(NetCF,A749)+(INDEX(BEL,(A749+1))*(1/POWER(1+INDEX(Yield,A749),1/12))))</f>
        <v>-143.90498185029017</v>
      </c>
      <c r="K749" s="18"/>
    </row>
    <row r="750" spans="1:11" x14ac:dyDescent="0.2">
      <c r="A750" s="5">
        <v>749</v>
      </c>
      <c r="B750" s="16">
        <f t="shared" si="11"/>
        <v>84</v>
      </c>
      <c r="C750" s="17" cm="1">
        <f t="array" ref="C750">IF(A750=1,1,INDEX(PolicyHoldersInforce,(A750-1))-INDEX(Deaths,(A750-1))-INDEX(Lapses,(A750-1)))</f>
        <v>8.1013953513784493E-4</v>
      </c>
      <c r="D750" s="17" cm="1">
        <f t="array" ref="D750">(INDEX(PolicyHoldersInforce,A750)-INDEX(Deaths,A750))*(1-POWER(1-INDEX(LapseRate,(DurationInforce+A750)),1/12))</f>
        <v>7.0507939180255174E-6</v>
      </c>
      <c r="E750" s="17" cm="1">
        <f t="array" ref="E750">INDEX(PolicyHoldersInforce,A750)*(1-POWER(1-INDEX(Qx,INDEX(Age,A750),Gender+1),1/12))</f>
        <v>3.5612105514317608E-6</v>
      </c>
      <c r="F750" s="18" cm="1">
        <f t="array" ref="F750">INDEX(Deaths,A750)*SumAssured</f>
        <v>1.7806052757158803</v>
      </c>
      <c r="G750" s="18" cm="1">
        <f t="array" ref="G750">INDEX(PolicyHoldersInforce,A750)*Premium</f>
        <v>3.6132223267147885E-2</v>
      </c>
      <c r="H750" s="18" cm="1">
        <f t="array" ref="H750">INDEX(PolicyHoldersInforce,A750)*(Expense*(IF(A750=1,1,POWER(1+INDEX(Inflation,A750-1),(A750-1)/12))))</f>
        <v>8.4787039789433083E-2</v>
      </c>
      <c r="I750" s="18" cm="1">
        <f t="array" ref="I750">INDEX(PremiumsReceived,A750)-INDEX(ExpensesPaid,A750)-INDEX(DeathBenefitsPaid,A750)</f>
        <v>-1.8292600922381654</v>
      </c>
      <c r="J750" s="18" cm="1">
        <f t="array" ref="J750">IF(A750=MaxT,INDEX(NetCF,A750),INDEX(NetCF,A750)+(INDEX(BEL,(A750+1))*(1/POWER(1+INDEX(Yield,A750),1/12))))</f>
        <v>-142.74323514607448</v>
      </c>
      <c r="K750" s="18"/>
    </row>
    <row r="751" spans="1:11" x14ac:dyDescent="0.2">
      <c r="A751" s="5">
        <v>750</v>
      </c>
      <c r="B751" s="16">
        <f t="shared" si="11"/>
        <v>84</v>
      </c>
      <c r="C751" s="17" cm="1">
        <f t="array" ref="C751">IF(A751=1,1,INDEX(PolicyHoldersInforce,(A751-1))-INDEX(Deaths,(A751-1))-INDEX(Lapses,(A751-1)))</f>
        <v>7.9952753066838767E-4</v>
      </c>
      <c r="D751" s="17" cm="1">
        <f t="array" ref="D751">(INDEX(PolicyHoldersInforce,A751)-INDEX(Deaths,A751))*(1-POWER(1-INDEX(LapseRate,(DurationInforce+A751)),1/12))</f>
        <v>6.9584356842570868E-6</v>
      </c>
      <c r="E751" s="17" cm="1">
        <f t="array" ref="E751">INDEX(PolicyHoldersInforce,A751)*(1-POWER(1-INDEX(Qx,INDEX(Age,A751),Gender+1),1/12))</f>
        <v>3.5145623128884561E-6</v>
      </c>
      <c r="F751" s="18" cm="1">
        <f t="array" ref="F751">INDEX(Deaths,A751)*SumAssured</f>
        <v>1.7572811564442281</v>
      </c>
      <c r="G751" s="18" cm="1">
        <f t="array" ref="G751">INDEX(PolicyHoldersInforce,A751)*Premium</f>
        <v>3.5658927867810095E-2</v>
      </c>
      <c r="H751" s="18" cm="1">
        <f t="array" ref="H751">INDEX(PolicyHoldersInforce,A751)*(Expense*(IF(A751=1,1,POWER(1+INDEX(Inflation,A751-1),(A751-1)/12))))</f>
        <v>8.4017323822837761E-2</v>
      </c>
      <c r="I751" s="18" cm="1">
        <f t="array" ref="I751">INDEX(PremiumsReceived,A751)-INDEX(ExpensesPaid,A751)-INDEX(DeathBenefitsPaid,A751)</f>
        <v>-1.8056395523992559</v>
      </c>
      <c r="J751" s="18" cm="1">
        <f t="array" ref="J751">IF(A751=MaxT,INDEX(NetCF,A751),INDEX(NetCF,A751)+(INDEX(BEL,(A751+1))*(1/POWER(1+INDEX(Yield,A751),1/12))))</f>
        <v>-141.59988095277436</v>
      </c>
      <c r="K751" s="18"/>
    </row>
    <row r="752" spans="1:11" x14ac:dyDescent="0.2">
      <c r="A752" s="5">
        <v>751</v>
      </c>
      <c r="B752" s="16">
        <f t="shared" si="11"/>
        <v>84</v>
      </c>
      <c r="C752" s="17" cm="1">
        <f t="array" ref="C752">IF(A752=1,1,INDEX(PolicyHoldersInforce,(A752-1))-INDEX(Deaths,(A752-1))-INDEX(Lapses,(A752-1)))</f>
        <v>7.8905453267124216E-4</v>
      </c>
      <c r="D752" s="17" cm="1">
        <f t="array" ref="D752">(INDEX(PolicyHoldersInforce,A752)-INDEX(Deaths,A752))*(1-POWER(1-INDEX(LapseRate,(DurationInforce+A752)),1/12))</f>
        <v>6.8672872494764011E-6</v>
      </c>
      <c r="E752" s="17" cm="1">
        <f t="array" ref="E752">INDEX(PolicyHoldersInforce,A752)*(1-POWER(1-INDEX(Qx,INDEX(Age,A752),Gender+1),1/12))</f>
        <v>3.4685251188559338E-6</v>
      </c>
      <c r="F752" s="18" cm="1">
        <f t="array" ref="F752">INDEX(Deaths,A752)*SumAssured</f>
        <v>1.7342625594279668</v>
      </c>
      <c r="G752" s="18" cm="1">
        <f t="array" ref="G752">INDEX(PolicyHoldersInforce,A752)*Premium</f>
        <v>3.51918321571374E-2</v>
      </c>
      <c r="H752" s="18" cm="1">
        <f t="array" ref="H752">INDEX(PolicyHoldersInforce,A752)*(Expense*(IF(A752=1,1,POWER(1+INDEX(Inflation,A752-1),(A752-1)/12))))</f>
        <v>8.3254595512265189E-2</v>
      </c>
      <c r="I752" s="18" cm="1">
        <f t="array" ref="I752">INDEX(PremiumsReceived,A752)-INDEX(ExpensesPaid,A752)-INDEX(DeathBenefitsPaid,A752)</f>
        <v>-1.7823253227830946</v>
      </c>
      <c r="J752" s="18" cm="1">
        <f t="array" ref="J752">IF(A752=MaxT,INDEX(NetCF,A752),INDEX(NetCF,A752)+(INDEX(BEL,(A752+1))*(1/POWER(1+INDEX(Yield,A752),1/12))))</f>
        <v>-140.47469693913521</v>
      </c>
      <c r="K752" s="18"/>
    </row>
    <row r="753" spans="1:11" x14ac:dyDescent="0.2">
      <c r="A753" s="5">
        <v>752</v>
      </c>
      <c r="B753" s="16">
        <f t="shared" si="11"/>
        <v>84</v>
      </c>
      <c r="C753" s="17" cm="1">
        <f t="array" ref="C753">IF(A753=1,1,INDEX(PolicyHoldersInforce,(A753-1))-INDEX(Deaths,(A753-1))-INDEX(Lapses,(A753-1)))</f>
        <v>7.7871872030290984E-4</v>
      </c>
      <c r="D753" s="17" cm="1">
        <f t="array" ref="D753">(INDEX(PolicyHoldersInforce,A753)-INDEX(Deaths,A753))*(1-POWER(1-INDEX(LapseRate,(DurationInforce+A753)),1/12))</f>
        <v>6.7773327665463819E-6</v>
      </c>
      <c r="E753" s="17" cm="1">
        <f t="array" ref="E753">INDEX(PolicyHoldersInforce,A753)*(1-POWER(1-INDEX(Qx,INDEX(Age,A753),Gender+1),1/12))</f>
        <v>3.4230909652721797E-6</v>
      </c>
      <c r="F753" s="18" cm="1">
        <f t="array" ref="F753">INDEX(Deaths,A753)*SumAssured</f>
        <v>1.7115454826360899</v>
      </c>
      <c r="G753" s="18" cm="1">
        <f t="array" ref="G753">INDEX(PolicyHoldersInforce,A753)*Premium</f>
        <v>3.4730854925509778E-2</v>
      </c>
      <c r="H753" s="18" cm="1">
        <f t="array" ref="H753">INDEX(PolicyHoldersInforce,A753)*(Expense*(IF(A753=1,1,POWER(1+INDEX(Inflation,A753-1),(A753-1)/12))))</f>
        <v>8.2498791422189993E-2</v>
      </c>
      <c r="I753" s="18" cm="1">
        <f t="array" ref="I753">INDEX(PremiumsReceived,A753)-INDEX(ExpensesPaid,A753)-INDEX(DeathBenefitsPaid,A753)</f>
        <v>-1.7593134191327702</v>
      </c>
      <c r="J753" s="18" cm="1">
        <f t="array" ref="J753">IF(A753=MaxT,INDEX(NetCF,A753),INDEX(NetCF,A753)+(INDEX(BEL,(A753+1))*(1/POWER(1+INDEX(Yield,A753),1/12))))</f>
        <v>-139.36746374822206</v>
      </c>
      <c r="K753" s="18"/>
    </row>
    <row r="754" spans="1:11" x14ac:dyDescent="0.2">
      <c r="A754" s="5">
        <v>753</v>
      </c>
      <c r="B754" s="16">
        <f t="shared" si="11"/>
        <v>84</v>
      </c>
      <c r="C754" s="17" cm="1">
        <f t="array" ref="C754">IF(A754=1,1,INDEX(PolicyHoldersInforce,(A754-1))-INDEX(Deaths,(A754-1))-INDEX(Lapses,(A754-1)))</f>
        <v>7.6851829657109119E-4</v>
      </c>
      <c r="D754" s="17" cm="1">
        <f t="array" ref="D754">(INDEX(PolicyHoldersInforce,A754)-INDEX(Deaths,A754))*(1-POWER(1-INDEX(LapseRate,(DurationInforce+A754)),1/12))</f>
        <v>6.6885565959113405E-6</v>
      </c>
      <c r="E754" s="17" cm="1">
        <f t="array" ref="E754">INDEX(PolicyHoldersInforce,A754)*(1-POWER(1-INDEX(Qx,INDEX(Age,A754),Gender+1),1/12))</f>
        <v>3.3782519529202561E-6</v>
      </c>
      <c r="F754" s="18" cm="1">
        <f t="array" ref="F754">INDEX(Deaths,A754)*SumAssured</f>
        <v>1.6891259764601281</v>
      </c>
      <c r="G754" s="18" cm="1">
        <f t="array" ref="G754">INDEX(PolicyHoldersInforce,A754)*Premium</f>
        <v>3.4275916027070669E-2</v>
      </c>
      <c r="H754" s="18" cm="1">
        <f t="array" ref="H754">INDEX(PolicyHoldersInforce,A754)*(Expense*(IF(A754=1,1,POWER(1+INDEX(Inflation,A754-1),(A754-1)/12))))</f>
        <v>8.1749848692968863E-2</v>
      </c>
      <c r="I754" s="18" cm="1">
        <f t="array" ref="I754">INDEX(PremiumsReceived,A754)-INDEX(ExpensesPaid,A754)-INDEX(DeathBenefitsPaid,A754)</f>
        <v>-1.7365999091260262</v>
      </c>
      <c r="J754" s="18" cm="1">
        <f t="array" ref="J754">IF(A754=MaxT,INDEX(NetCF,A754),INDEX(NetCF,A754)+(INDEX(BEL,(A754+1))*(1/POWER(1+INDEX(Yield,A754),1/12))))</f>
        <v>-138.27796495901944</v>
      </c>
      <c r="K754" s="18"/>
    </row>
    <row r="755" spans="1:11" x14ac:dyDescent="0.2">
      <c r="A755" s="5">
        <v>754</v>
      </c>
      <c r="B755" s="16">
        <f t="shared" si="11"/>
        <v>84</v>
      </c>
      <c r="C755" s="17" cm="1">
        <f t="array" ref="C755">IF(A755=1,1,INDEX(PolicyHoldersInforce,(A755-1))-INDEX(Deaths,(A755-1))-INDEX(Lapses,(A755-1)))</f>
        <v>7.5845148802225959E-4</v>
      </c>
      <c r="D755" s="17" cm="1">
        <f t="array" ref="D755">(INDEX(PolicyHoldersInforce,A755)-INDEX(Deaths,A755))*(1-POWER(1-INDEX(LapseRate,(DurationInforce+A755)),1/12))</f>
        <v>6.6009433028778738E-6</v>
      </c>
      <c r="E755" s="17" cm="1">
        <f t="array" ref="E755">INDEX(PolicyHoldersInforce,A755)*(1-POWER(1-INDEX(Qx,INDEX(Age,A755),Gender+1),1/12))</f>
        <v>3.3340002860549396E-6</v>
      </c>
      <c r="F755" s="18" cm="1">
        <f t="array" ref="F755">INDEX(Deaths,A755)*SumAssured</f>
        <v>1.6670001430274697</v>
      </c>
      <c r="G755" s="18" cm="1">
        <f t="array" ref="G755">INDEX(PolicyHoldersInforce,A755)*Premium</f>
        <v>3.382693636579278E-2</v>
      </c>
      <c r="H755" s="18" cm="1">
        <f t="array" ref="H755">INDEX(PolicyHoldersInforce,A755)*(Expense*(IF(A755=1,1,POWER(1+INDEX(Inflation,A755-1),(A755-1)/12))))</f>
        <v>8.100770503561279E-2</v>
      </c>
      <c r="I755" s="18" cm="1">
        <f t="array" ref="I755">INDEX(PremiumsReceived,A755)-INDEX(ExpensesPaid,A755)-INDEX(DeathBenefitsPaid,A755)</f>
        <v>-1.7141809116972897</v>
      </c>
      <c r="J755" s="18" cm="1">
        <f t="array" ref="J755">IF(A755=MaxT,INDEX(NetCF,A755),INDEX(NetCF,A755)+(INDEX(BEL,(A755+1))*(1/POWER(1+INDEX(Yield,A755),1/12))))</f>
        <v>-137.20598704853472</v>
      </c>
      <c r="K755" s="18"/>
    </row>
    <row r="756" spans="1:11" x14ac:dyDescent="0.2">
      <c r="A756" s="5">
        <v>755</v>
      </c>
      <c r="B756" s="16">
        <f t="shared" si="11"/>
        <v>84</v>
      </c>
      <c r="C756" s="17" cm="1">
        <f t="array" ref="C756">IF(A756=1,1,INDEX(PolicyHoldersInforce,(A756-1))-INDEX(Deaths,(A756-1))-INDEX(Lapses,(A756-1)))</f>
        <v>7.4851654443332672E-4</v>
      </c>
      <c r="D756" s="17" cm="1">
        <f t="array" ref="D756">(INDEX(PolicyHoldersInforce,A756)-INDEX(Deaths,A756))*(1-POWER(1-INDEX(LapseRate,(DurationInforce+A756)),1/12))</f>
        <v>6.5144776549313683E-6</v>
      </c>
      <c r="E756" s="17" cm="1">
        <f t="array" ref="E756">INDEX(PolicyHoldersInforce,A756)*(1-POWER(1-INDEX(Qx,INDEX(Age,A756),Gender+1),1/12))</f>
        <v>3.290328271047343E-6</v>
      </c>
      <c r="F756" s="18" cm="1">
        <f t="array" ref="F756">INDEX(Deaths,A756)*SumAssured</f>
        <v>1.6451641355236715</v>
      </c>
      <c r="G756" s="18" cm="1">
        <f t="array" ref="G756">INDEX(PolicyHoldersInforce,A756)*Premium</f>
        <v>3.3383837881726372E-2</v>
      </c>
      <c r="H756" s="18" cm="1">
        <f t="array" ref="H756">INDEX(PolicyHoldersInforce,A756)*(Expense*(IF(A756=1,1,POWER(1+INDEX(Inflation,A756-1),(A756-1)/12))))</f>
        <v>8.0272298726606059E-2</v>
      </c>
      <c r="I756" s="18" cm="1">
        <f t="array" ref="I756">INDEX(PremiumsReceived,A756)-INDEX(ExpensesPaid,A756)-INDEX(DeathBenefitsPaid,A756)</f>
        <v>-1.6920525963685511</v>
      </c>
      <c r="J756" s="18" cm="1">
        <f t="array" ref="J756">IF(A756=MaxT,INDEX(NetCF,A756),INDEX(NetCF,A756)+(INDEX(BEL,(A756+1))*(1/POWER(1+INDEX(Yield,A756),1/12))))</f>
        <v>-136.15131935439814</v>
      </c>
      <c r="K756" s="18"/>
    </row>
    <row r="757" spans="1:11" x14ac:dyDescent="0.2">
      <c r="A757" s="5">
        <v>756</v>
      </c>
      <c r="B757" s="16">
        <f t="shared" si="11"/>
        <v>85</v>
      </c>
      <c r="C757" s="17" cm="1">
        <f t="array" ref="C757">IF(A757=1,1,INDEX(PolicyHoldersInforce,(A757-1))-INDEX(Deaths,(A757-1))-INDEX(Lapses,(A757-1)))</f>
        <v>7.3871173850734802E-4</v>
      </c>
      <c r="D757" s="17" cm="1">
        <f t="array" ref="D757">(INDEX(PolicyHoldersInforce,A757)-INDEX(Deaths,A757))*(1-POWER(1-INDEX(LapseRate,(DurationInforce+A757)),1/12))</f>
        <v>6.4256480694590763E-6</v>
      </c>
      <c r="E757" s="17" cm="1">
        <f t="array" ref="E757">INDEX(PolicyHoldersInforce,A757)*(1-POWER(1-INDEX(Qx,INDEX(Age,A757),Gender+1),1/12))</f>
        <v>3.6472174757087129E-6</v>
      </c>
      <c r="F757" s="18" cm="1">
        <f t="array" ref="F757">INDEX(Deaths,A757)*SumAssured</f>
        <v>1.8236087378543564</v>
      </c>
      <c r="G757" s="18" cm="1">
        <f t="array" ref="G757">INDEX(PolicyHoldersInforce,A757)*Premium</f>
        <v>3.2946543537427722E-2</v>
      </c>
      <c r="H757" s="18" cm="1">
        <f t="array" ref="H757">INDEX(PolicyHoldersInforce,A757)*(Expense*(IF(A757=1,1,POWER(1+INDEX(Inflation,A757-1),(A757-1)/12))))</f>
        <v>7.9543568602773174E-2</v>
      </c>
      <c r="I757" s="18" cm="1">
        <f t="array" ref="I757">INDEX(PremiumsReceived,A757)-INDEX(ExpensesPaid,A757)-INDEX(DeathBenefitsPaid,A757)</f>
        <v>-1.8702057629197018</v>
      </c>
      <c r="J757" s="18" cm="1">
        <f t="array" ref="J757">IF(A757=MaxT,INDEX(NetCF,A757),INDEX(NetCF,A757)+(INDEX(BEL,(A757+1))*(1/POWER(1+INDEX(Yield,A757),1/12))))</f>
        <v>-135.11375403795327</v>
      </c>
      <c r="K757" s="18"/>
    </row>
    <row r="758" spans="1:11" x14ac:dyDescent="0.2">
      <c r="A758" s="5">
        <v>757</v>
      </c>
      <c r="B758" s="16">
        <f t="shared" si="11"/>
        <v>85</v>
      </c>
      <c r="C758" s="17" cm="1">
        <f t="array" ref="C758">IF(A758=1,1,INDEX(PolicyHoldersInforce,(A758-1))-INDEX(Deaths,(A758-1))-INDEX(Lapses,(A758-1)))</f>
        <v>7.2863887296218018E-4</v>
      </c>
      <c r="D758" s="17" cm="1">
        <f t="array" ref="D758">(INDEX(PolicyHoldersInforce,A758)-INDEX(Deaths,A758))*(1-POWER(1-INDEX(LapseRate,(DurationInforce+A758)),1/12))</f>
        <v>6.3380297392359611E-6</v>
      </c>
      <c r="E758" s="17" cm="1">
        <f t="array" ref="E758">INDEX(PolicyHoldersInforce,A758)*(1-POWER(1-INDEX(Qx,INDEX(Age,A758),Gender+1),1/12))</f>
        <v>3.5974850437846802E-6</v>
      </c>
      <c r="F758" s="18" cm="1">
        <f t="array" ref="F758">INDEX(Deaths,A758)*SumAssured</f>
        <v>1.7987425218923401</v>
      </c>
      <c r="G758" s="18" cm="1">
        <f t="array" ref="G758">INDEX(PolicyHoldersInforce,A758)*Premium</f>
        <v>3.2497293734113239E-2</v>
      </c>
      <c r="H758" s="18" cm="1">
        <f t="array" ref="H758">INDEX(PolicyHoldersInforce,A758)*(Expense*(IF(A758=1,1,POWER(1+INDEX(Inflation,A758-1),(A758-1)/12))))</f>
        <v>7.8778586281046684E-2</v>
      </c>
      <c r="I758" s="18" cm="1">
        <f t="array" ref="I758">INDEX(PremiumsReceived,A758)-INDEX(ExpensesPaid,A758)-INDEX(DeathBenefitsPaid,A758)</f>
        <v>-1.8450238144392734</v>
      </c>
      <c r="J758" s="18" cm="1">
        <f t="array" ref="J758">IF(A758=MaxT,INDEX(NetCF,A758),INDEX(NetCF,A758)+(INDEX(BEL,(A758+1))*(1/POWER(1+INDEX(Yield,A758),1/12))))</f>
        <v>-133.892117983768</v>
      </c>
      <c r="K758" s="18"/>
    </row>
    <row r="759" spans="1:11" x14ac:dyDescent="0.2">
      <c r="A759" s="5">
        <v>758</v>
      </c>
      <c r="B759" s="16">
        <f t="shared" si="11"/>
        <v>85</v>
      </c>
      <c r="C759" s="17" cm="1">
        <f t="array" ref="C759">IF(A759=1,1,INDEX(PolicyHoldersInforce,(A759-1))-INDEX(Deaths,(A759-1))-INDEX(Lapses,(A759-1)))</f>
        <v>7.1870335817915952E-4</v>
      </c>
      <c r="D759" s="17" cm="1">
        <f t="array" ref="D759">(INDEX(PolicyHoldersInforce,A759)-INDEX(Deaths,A759))*(1-POWER(1-INDEX(LapseRate,(DurationInforce+A759)),1/12))</f>
        <v>6.2516061479260424E-6</v>
      </c>
      <c r="E759" s="17" cm="1">
        <f t="array" ref="E759">INDEX(PolicyHoldersInforce,A759)*(1-POWER(1-INDEX(Qx,INDEX(Age,A759),Gender+1),1/12))</f>
        <v>3.5484307493179154E-6</v>
      </c>
      <c r="F759" s="18" cm="1">
        <f t="array" ref="F759">INDEX(Deaths,A759)*SumAssured</f>
        <v>1.7742153746589577</v>
      </c>
      <c r="G759" s="18" cm="1">
        <f t="array" ref="G759">INDEX(PolicyHoldersInforce,A759)*Premium</f>
        <v>3.2054169774790517E-2</v>
      </c>
      <c r="H759" s="18" cm="1">
        <f t="array" ref="H759">INDEX(PolicyHoldersInforce,A759)*(Expense*(IF(A759=1,1,POWER(1+INDEX(Inflation,A759-1),(A759-1)/12))))</f>
        <v>7.8020960908007003E-2</v>
      </c>
      <c r="I759" s="18" cm="1">
        <f t="array" ref="I759">INDEX(PremiumsReceived,A759)-INDEX(ExpensesPaid,A759)-INDEX(DeathBenefitsPaid,A759)</f>
        <v>-1.8201821657921742</v>
      </c>
      <c r="J759" s="18" cm="1">
        <f t="array" ref="J759">IF(A759=MaxT,INDEX(NetCF,A759),INDEX(NetCF,A759)+(INDEX(BEL,(A759+1))*(1/POWER(1+INDEX(Yield,A759),1/12))))</f>
        <v>-132.68984007720454</v>
      </c>
      <c r="K759" s="18"/>
    </row>
    <row r="760" spans="1:11" x14ac:dyDescent="0.2">
      <c r="A760" s="5">
        <v>759</v>
      </c>
      <c r="B760" s="16">
        <f t="shared" si="11"/>
        <v>85</v>
      </c>
      <c r="C760" s="17" cm="1">
        <f t="array" ref="C760">IF(A760=1,1,INDEX(PolicyHoldersInforce,(A760-1))-INDEX(Deaths,(A760-1))-INDEX(Lapses,(A760-1)))</f>
        <v>7.0890332128191566E-4</v>
      </c>
      <c r="D760" s="17" cm="1">
        <f t="array" ref="D760">(INDEX(PolicyHoldersInforce,A760)-INDEX(Deaths,A760))*(1-POWER(1-INDEX(LapseRate,(DurationInforce+A760)),1/12))</f>
        <v>6.1663610044054539E-6</v>
      </c>
      <c r="E760" s="17" cm="1">
        <f t="array" ref="E760">INDEX(PolicyHoldersInforce,A760)*(1-POWER(1-INDEX(Qx,INDEX(Age,A760),Gender+1),1/12))</f>
        <v>3.5000453454167394E-6</v>
      </c>
      <c r="F760" s="18" cm="1">
        <f t="array" ref="F760">INDEX(Deaths,A760)*SumAssured</f>
        <v>1.7500226727083696</v>
      </c>
      <c r="G760" s="18" cm="1">
        <f t="array" ref="G760">INDEX(PolicyHoldersInforce,A760)*Premium</f>
        <v>3.1617088129173437E-2</v>
      </c>
      <c r="H760" s="18" cm="1">
        <f t="array" ref="H760">INDEX(PolicyHoldersInforce,A760)*(Expense*(IF(A760=1,1,POWER(1+INDEX(Inflation,A760-1),(A760-1)/12))))</f>
        <v>7.7270621730784708E-2</v>
      </c>
      <c r="I760" s="18" cm="1">
        <f t="array" ref="I760">INDEX(PremiumsReceived,A760)-INDEX(ExpensesPaid,A760)-INDEX(DeathBenefitsPaid,A760)</f>
        <v>-1.7956762063099809</v>
      </c>
      <c r="J760" s="18" cm="1">
        <f t="array" ref="J760">IF(A760=MaxT,INDEX(NetCF,A760),INDEX(NetCF,A760)+(INDEX(BEL,(A760+1))*(1/POWER(1+INDEX(Yield,A760),1/12))))</f>
        <v>-131.5066725887653</v>
      </c>
      <c r="K760" s="18"/>
    </row>
    <row r="761" spans="1:11" x14ac:dyDescent="0.2">
      <c r="A761" s="5">
        <v>760</v>
      </c>
      <c r="B761" s="16">
        <f t="shared" si="11"/>
        <v>85</v>
      </c>
      <c r="C761" s="17" cm="1">
        <f t="array" ref="C761">IF(A761=1,1,INDEX(PolicyHoldersInforce,(A761-1))-INDEX(Deaths,(A761-1))-INDEX(Lapses,(A761-1)))</f>
        <v>6.9923691493209352E-4</v>
      </c>
      <c r="D761" s="17" cm="1">
        <f t="array" ref="D761">(INDEX(PolicyHoldersInforce,A761)-INDEX(Deaths,A761))*(1-POWER(1-INDEX(LapseRate,(DurationInforce+A761)),1/12))</f>
        <v>6.0822782396915098E-6</v>
      </c>
      <c r="E761" s="17" cm="1">
        <f t="array" ref="E761">INDEX(PolicyHoldersInforce,A761)*(1-POWER(1-INDEX(Qx,INDEX(Age,A761),Gender+1),1/12))</f>
        <v>3.4523197112774867E-6</v>
      </c>
      <c r="F761" s="18" cm="1">
        <f t="array" ref="F761">INDEX(Deaths,A761)*SumAssured</f>
        <v>1.7261598556387434</v>
      </c>
      <c r="G761" s="18" cm="1">
        <f t="array" ref="G761">INDEX(PolicyHoldersInforce,A761)*Premium</f>
        <v>3.1185966405971374E-2</v>
      </c>
      <c r="H761" s="18" cm="1">
        <f t="array" ref="H761">INDEX(PolicyHoldersInforce,A761)*(Expense*(IF(A761=1,1,POWER(1+INDEX(Inflation,A761-1),(A761-1)/12))))</f>
        <v>7.6527498676951883E-2</v>
      </c>
      <c r="I761" s="18" cm="1">
        <f t="array" ref="I761">INDEX(PremiumsReceived,A761)-INDEX(ExpensesPaid,A761)-INDEX(DeathBenefitsPaid,A761)</f>
        <v>-1.7715013879097239</v>
      </c>
      <c r="J761" s="18" cm="1">
        <f t="array" ref="J761">IF(A761=MaxT,INDEX(NetCF,A761),INDEX(NetCF,A761)+(INDEX(BEL,(A761+1))*(1/POWER(1+INDEX(Yield,A761),1/12))))</f>
        <v>-130.34237121622795</v>
      </c>
      <c r="K761" s="18"/>
    </row>
    <row r="762" spans="1:11" x14ac:dyDescent="0.2">
      <c r="A762" s="5">
        <v>761</v>
      </c>
      <c r="B762" s="16">
        <f t="shared" si="11"/>
        <v>85</v>
      </c>
      <c r="C762" s="17" cm="1">
        <f t="array" ref="C762">IF(A762=1,1,INDEX(PolicyHoldersInforce,(A762-1))-INDEX(Deaths,(A762-1))-INDEX(Lapses,(A762-1)))</f>
        <v>6.8970231698112455E-4</v>
      </c>
      <c r="D762" s="17" cm="1">
        <f t="array" ref="D762">(INDEX(PolicyHoldersInforce,A762)-INDEX(Deaths,A762))*(1-POWER(1-INDEX(LapseRate,(DurationInforce+A762)),1/12))</f>
        <v>5.9993420039136575E-6</v>
      </c>
      <c r="E762" s="17" cm="1">
        <f t="array" ref="E762">INDEX(PolicyHoldersInforce,A762)*(1-POWER(1-INDEX(Qx,INDEX(Age,A762),Gender+1),1/12))</f>
        <v>3.4052448504652073E-6</v>
      </c>
      <c r="F762" s="18" cm="1">
        <f t="array" ref="F762">INDEX(Deaths,A762)*SumAssured</f>
        <v>1.7026224252326037</v>
      </c>
      <c r="G762" s="18" cm="1">
        <f t="array" ref="G762">INDEX(PolicyHoldersInforce,A762)*Premium</f>
        <v>3.0760723337358156E-2</v>
      </c>
      <c r="H762" s="18" cm="1">
        <f t="array" ref="H762">INDEX(PolicyHoldersInforce,A762)*(Expense*(IF(A762=1,1,POWER(1+INDEX(Inflation,A762-1),(A762-1)/12))))</f>
        <v>7.5791522347977328E-2</v>
      </c>
      <c r="I762" s="18" cm="1">
        <f t="array" ref="I762">INDEX(PremiumsReceived,A762)-INDEX(ExpensesPaid,A762)-INDEX(DeathBenefitsPaid,A762)</f>
        <v>-1.7476532242432228</v>
      </c>
      <c r="J762" s="18" cm="1">
        <f t="array" ref="J762">IF(A762=MaxT,INDEX(NetCF,A762),INDEX(NetCF,A762)+(INDEX(BEL,(A762+1))*(1/POWER(1+INDEX(Yield,A762),1/12))))</f>
        <v>-129.1966950384377</v>
      </c>
      <c r="K762" s="18"/>
    </row>
    <row r="763" spans="1:11" x14ac:dyDescent="0.2">
      <c r="A763" s="5">
        <v>762</v>
      </c>
      <c r="B763" s="16">
        <f t="shared" si="11"/>
        <v>85</v>
      </c>
      <c r="C763" s="17" cm="1">
        <f t="array" ref="C763">IF(A763=1,1,INDEX(PolicyHoldersInforce,(A763-1))-INDEX(Deaths,(A763-1))-INDEX(Lapses,(A763-1)))</f>
        <v>6.8029773012674558E-4</v>
      </c>
      <c r="D763" s="17" cm="1">
        <f t="array" ref="D763">(INDEX(PolicyHoldersInforce,A763)-INDEX(Deaths,A763))*(1-POWER(1-INDEX(LapseRate,(DurationInforce+A763)),1/12))</f>
        <v>5.9175366633257208E-6</v>
      </c>
      <c r="E763" s="17" cm="1">
        <f t="array" ref="E763">INDEX(PolicyHoldersInforce,A763)*(1-POWER(1-INDEX(Qx,INDEX(Age,A763),Gender+1),1/12))</f>
        <v>3.3588118892178071E-6</v>
      </c>
      <c r="F763" s="18" cm="1">
        <f t="array" ref="F763">INDEX(Deaths,A763)*SumAssured</f>
        <v>1.6794059446089036</v>
      </c>
      <c r="G763" s="18" cm="1">
        <f t="array" ref="G763">INDEX(PolicyHoldersInforce,A763)*Premium</f>
        <v>3.0341278763652856E-2</v>
      </c>
      <c r="H763" s="18" cm="1">
        <f t="array" ref="H763">INDEX(PolicyHoldersInforce,A763)*(Expense*(IF(A763=1,1,POWER(1+INDEX(Inflation,A763-1),(A763-1)/12))))</f>
        <v>7.5062624012745841E-2</v>
      </c>
      <c r="I763" s="18" cm="1">
        <f t="array" ref="I763">INDEX(PremiumsReceived,A763)-INDEX(ExpensesPaid,A763)-INDEX(DeathBenefitsPaid,A763)</f>
        <v>-1.7241272898579965</v>
      </c>
      <c r="J763" s="18" cm="1">
        <f t="array" ref="J763">IF(A763=MaxT,INDEX(NetCF,A763),INDEX(NetCF,A763)+(INDEX(BEL,(A763+1))*(1/POWER(1+INDEX(Yield,A763),1/12))))</f>
        <v>-128.06940646972959</v>
      </c>
      <c r="K763" s="18"/>
    </row>
    <row r="764" spans="1:11" x14ac:dyDescent="0.2">
      <c r="A764" s="5">
        <v>763</v>
      </c>
      <c r="B764" s="16">
        <f t="shared" si="11"/>
        <v>85</v>
      </c>
      <c r="C764" s="17" cm="1">
        <f t="array" ref="C764">IF(A764=1,1,INDEX(PolicyHoldersInforce,(A764-1))-INDEX(Deaths,(A764-1))-INDEX(Lapses,(A764-1)))</f>
        <v>6.7102138157420208E-4</v>
      </c>
      <c r="D764" s="17" cm="1">
        <f t="array" ref="D764">(INDEX(PolicyHoldersInforce,A764)-INDEX(Deaths,A764))*(1-POWER(1-INDEX(LapseRate,(DurationInforce+A764)),1/12))</f>
        <v>5.8368467973588929E-6</v>
      </c>
      <c r="E764" s="17" cm="1">
        <f t="array" ref="E764">INDEX(PolicyHoldersInforce,A764)*(1-POWER(1-INDEX(Qx,INDEX(Age,A764),Gender+1),1/12))</f>
        <v>3.3130120747733185E-6</v>
      </c>
      <c r="F764" s="18" cm="1">
        <f t="array" ref="F764">INDEX(Deaths,A764)*SumAssured</f>
        <v>1.6565060373866591</v>
      </c>
      <c r="G764" s="18" cm="1">
        <f t="array" ref="G764">INDEX(PolicyHoldersInforce,A764)*Premium</f>
        <v>2.9927553618209413E-2</v>
      </c>
      <c r="H764" s="18" cm="1">
        <f t="array" ref="H764">INDEX(PolicyHoldersInforce,A764)*(Expense*(IF(A764=1,1,POWER(1+INDEX(Inflation,A764-1),(A764-1)/12))))</f>
        <v>7.4340735601139671E-2</v>
      </c>
      <c r="I764" s="18" cm="1">
        <f t="array" ref="I764">INDEX(PremiumsReceived,A764)-INDEX(ExpensesPaid,A764)-INDEX(DeathBenefitsPaid,A764)</f>
        <v>-1.7009192193695895</v>
      </c>
      <c r="J764" s="18" cm="1">
        <f t="array" ref="J764">IF(A764=MaxT,INDEX(NetCF,A764),INDEX(NetCF,A764)+(INDEX(BEL,(A764+1))*(1/POWER(1+INDEX(Yield,A764),1/12))))</f>
        <v>-126.96027121497201</v>
      </c>
      <c r="K764" s="18"/>
    </row>
    <row r="765" spans="1:11" x14ac:dyDescent="0.2">
      <c r="A765" s="5">
        <v>764</v>
      </c>
      <c r="B765" s="16">
        <f t="shared" si="11"/>
        <v>85</v>
      </c>
      <c r="C765" s="17" cm="1">
        <f t="array" ref="C765">IF(A765=1,1,INDEX(PolicyHoldersInforce,(A765-1))-INDEX(Deaths,(A765-1))-INDEX(Lapses,(A765-1)))</f>
        <v>6.6187152270206996E-4</v>
      </c>
      <c r="D765" s="17" cm="1">
        <f t="array" ref="D765">(INDEX(PolicyHoldersInforce,A765)-INDEX(Deaths,A765))*(1-POWER(1-INDEX(LapseRate,(DurationInforce+A765)),1/12))</f>
        <v>5.7572571957149023E-6</v>
      </c>
      <c r="E765" s="17" cm="1">
        <f t="array" ref="E765">INDEX(PolicyHoldersInforce,A765)*(1-POWER(1-INDEX(Qx,INDEX(Age,A765),Gender+1),1/12))</f>
        <v>3.2678367737199744E-6</v>
      </c>
      <c r="F765" s="18" cm="1">
        <f t="array" ref="F765">INDEX(Deaths,A765)*SumAssured</f>
        <v>1.6339183868599871</v>
      </c>
      <c r="G765" s="18" cm="1">
        <f t="array" ref="G765">INDEX(PolicyHoldersInforce,A765)*Premium</f>
        <v>2.9519469912512322E-2</v>
      </c>
      <c r="H765" s="18" cm="1">
        <f t="array" ref="H765">INDEX(PolicyHoldersInforce,A765)*(Expense*(IF(A765=1,1,POWER(1+INDEX(Inflation,A765-1),(A765-1)/12))))</f>
        <v>7.3625789697681424E-2</v>
      </c>
      <c r="I765" s="18" cm="1">
        <f t="array" ref="I765">INDEX(PremiumsReceived,A765)-INDEX(ExpensesPaid,A765)-INDEX(DeathBenefitsPaid,A765)</f>
        <v>-1.6780247066451563</v>
      </c>
      <c r="J765" s="18" cm="1">
        <f t="array" ref="J765">IF(A765=MaxT,INDEX(NetCF,A765),INDEX(NetCF,A765)+(INDEX(BEL,(A765+1))*(1/POWER(1+INDEX(Yield,A765),1/12))))</f>
        <v>-125.86905822522311</v>
      </c>
      <c r="K765" s="18"/>
    </row>
    <row r="766" spans="1:11" x14ac:dyDescent="0.2">
      <c r="A766" s="5">
        <v>765</v>
      </c>
      <c r="B766" s="16">
        <f t="shared" si="11"/>
        <v>85</v>
      </c>
      <c r="C766" s="17" cm="1">
        <f t="array" ref="C766">IF(A766=1,1,INDEX(PolicyHoldersInforce,(A766-1))-INDEX(Deaths,(A766-1))-INDEX(Lapses,(A766-1)))</f>
        <v>6.5284642873263501E-4</v>
      </c>
      <c r="D766" s="17" cm="1">
        <f t="array" ref="D766">(INDEX(PolicyHoldersInforce,A766)-INDEX(Deaths,A766))*(1-POWER(1-INDEX(LapseRate,(DurationInforce+A766)),1/12))</f>
        <v>5.6787528554988325E-6</v>
      </c>
      <c r="E766" s="17" cm="1">
        <f t="array" ref="E766">INDEX(PolicyHoldersInforce,A766)*(1-POWER(1-INDEX(Qx,INDEX(Age,A766),Gender+1),1/12))</f>
        <v>3.2232774703687811E-6</v>
      </c>
      <c r="F766" s="18" cm="1">
        <f t="array" ref="F766">INDEX(Deaths,A766)*SumAssured</f>
        <v>1.6116387351843906</v>
      </c>
      <c r="G766" s="18" cm="1">
        <f t="array" ref="G766">INDEX(PolicyHoldersInforce,A766)*Premium</f>
        <v>2.9116950721475521E-2</v>
      </c>
      <c r="H766" s="18" cm="1">
        <f t="array" ref="H766">INDEX(PolicyHoldersInforce,A766)*(Expense*(IF(A766=1,1,POWER(1+INDEX(Inflation,A766-1),(A766-1)/12))))</f>
        <v>7.291771953523829E-2</v>
      </c>
      <c r="I766" s="18" cm="1">
        <f t="array" ref="I766">INDEX(PremiumsReceived,A766)-INDEX(ExpensesPaid,A766)-INDEX(DeathBenefitsPaid,A766)</f>
        <v>-1.6554395039981533</v>
      </c>
      <c r="J766" s="18" cm="1">
        <f t="array" ref="J766">IF(A766=MaxT,INDEX(NetCF,A766),INDEX(NetCF,A766)+(INDEX(BEL,(A766+1))*(1/POWER(1+INDEX(Yield,A766),1/12))))</f>
        <v>-124.79553965399184</v>
      </c>
      <c r="K766" s="18"/>
    </row>
    <row r="767" spans="1:11" x14ac:dyDescent="0.2">
      <c r="A767" s="5">
        <v>766</v>
      </c>
      <c r="B767" s="16">
        <f t="shared" si="11"/>
        <v>85</v>
      </c>
      <c r="C767" s="17" cm="1">
        <f t="array" ref="C767">IF(A767=1,1,INDEX(PolicyHoldersInforce,(A767-1))-INDEX(Deaths,(A767-1))-INDEX(Lapses,(A767-1)))</f>
        <v>6.4394439840676746E-4</v>
      </c>
      <c r="D767" s="17" cm="1">
        <f t="array" ref="D767">(INDEX(PolicyHoldersInforce,A767)-INDEX(Deaths,A767))*(1-POWER(1-INDEX(LapseRate,(DurationInforce+A767)),1/12))</f>
        <v>5.6013189783910184E-6</v>
      </c>
      <c r="E767" s="17" cm="1">
        <f t="array" ref="E767">INDEX(PolicyHoldersInforce,A767)*(1-POWER(1-INDEX(Qx,INDEX(Age,A767),Gender+1),1/12))</f>
        <v>3.1793257651482875E-6</v>
      </c>
      <c r="F767" s="18" cm="1">
        <f t="array" ref="F767">INDEX(Deaths,A767)*SumAssured</f>
        <v>1.5896628825741437</v>
      </c>
      <c r="G767" s="18" cm="1">
        <f t="array" ref="G767">INDEX(PolicyHoldersInforce,A767)*Premium</f>
        <v>2.8719920168941829E-2</v>
      </c>
      <c r="H767" s="18" cm="1">
        <f t="array" ref="H767">INDEX(PolicyHoldersInforce,A767)*(Expense*(IF(A767=1,1,POWER(1+INDEX(Inflation,A767-1),(A767-1)/12))))</f>
        <v>7.2216458988787105E-2</v>
      </c>
      <c r="I767" s="18" cm="1">
        <f t="array" ref="I767">INDEX(PremiumsReceived,A767)-INDEX(ExpensesPaid,A767)-INDEX(DeathBenefitsPaid,A767)</f>
        <v>-1.6331594213939891</v>
      </c>
      <c r="J767" s="18" cm="1">
        <f t="array" ref="J767">IF(A767=MaxT,INDEX(NetCF,A767),INDEX(NetCF,A767)+(INDEX(BEL,(A767+1))*(1/POWER(1+INDEX(Yield,A767),1/12))))</f>
        <v>-123.73949081409519</v>
      </c>
      <c r="K767" s="18"/>
    </row>
    <row r="768" spans="1:11" x14ac:dyDescent="0.2">
      <c r="A768" s="5">
        <v>767</v>
      </c>
      <c r="B768" s="16">
        <f t="shared" si="11"/>
        <v>85</v>
      </c>
      <c r="C768" s="17" cm="1">
        <f t="array" ref="C768">IF(A768=1,1,INDEX(PolicyHoldersInforce,(A768-1))-INDEX(Deaths,(A768-1))-INDEX(Lapses,(A768-1)))</f>
        <v>6.3516375366322808E-4</v>
      </c>
      <c r="D768" s="17" cm="1">
        <f t="array" ref="D768">(INDEX(PolicyHoldersInforce,A768)-INDEX(Deaths,A768))*(1-POWER(1-INDEX(LapseRate,(DurationInforce+A768)),1/12))</f>
        <v>5.5249409678575246E-6</v>
      </c>
      <c r="E768" s="17" cm="1">
        <f t="array" ref="E768">INDEX(PolicyHoldersInforce,A768)*(1-POWER(1-INDEX(Qx,INDEX(Age,A768),Gender+1),1/12))</f>
        <v>3.135973373021236E-6</v>
      </c>
      <c r="F768" s="18" cm="1">
        <f t="array" ref="F768">INDEX(Deaths,A768)*SumAssured</f>
        <v>1.567986686510618</v>
      </c>
      <c r="G768" s="18" cm="1">
        <f t="array" ref="G768">INDEX(PolicyHoldersInforce,A768)*Premium</f>
        <v>2.8328303413379972E-2</v>
      </c>
      <c r="H768" s="18" cm="1">
        <f t="array" ref="H768">INDEX(PolicyHoldersInforce,A768)*(Expense*(IF(A768=1,1,POWER(1+INDEX(Inflation,A768-1),(A768-1)/12))))</f>
        <v>7.1521942569238744E-2</v>
      </c>
      <c r="I768" s="18" cm="1">
        <f t="array" ref="I768">INDEX(PremiumsReceived,A768)-INDEX(ExpensesPaid,A768)-INDEX(DeathBenefitsPaid,A768)</f>
        <v>-1.6111803256664767</v>
      </c>
      <c r="J768" s="18" cm="1">
        <f t="array" ref="J768">IF(A768=MaxT,INDEX(NetCF,A768),INDEX(NetCF,A768)+(INDEX(BEL,(A768+1))*(1/POWER(1+INDEX(Yield,A768),1/12))))</f>
        <v>-122.70069013510371</v>
      </c>
      <c r="K768" s="18"/>
    </row>
    <row r="769" spans="1:11" x14ac:dyDescent="0.2">
      <c r="A769" s="5">
        <v>768</v>
      </c>
      <c r="B769" s="16">
        <f t="shared" si="11"/>
        <v>86</v>
      </c>
      <c r="C769" s="17" cm="1">
        <f t="array" ref="C769">IF(A769=1,1,INDEX(PolicyHoldersInforce,(A769-1))-INDEX(Deaths,(A769-1))-INDEX(Lapses,(A769-1)))</f>
        <v>6.2650283932234939E-4</v>
      </c>
      <c r="D769" s="17" cm="1">
        <f t="array" ref="D769">(INDEX(PolicyHoldersInforce,A769)-INDEX(Deaths,A769))*(1-POWER(1-INDEX(LapseRate,(DurationInforce+A769)),1/12))</f>
        <v>5.4462732055297742E-6</v>
      </c>
      <c r="E769" s="17" cm="1">
        <f t="array" ref="E769">INDEX(PolicyHoldersInforce,A769)*(1-POWER(1-INDEX(Qx,INDEX(Age,A769),Gender+1),1/12))</f>
        <v>3.4742884345313532E-6</v>
      </c>
      <c r="F769" s="18" cm="1">
        <f t="array" ref="F769">INDEX(Deaths,A769)*SumAssured</f>
        <v>1.7371442172656766</v>
      </c>
      <c r="G769" s="18" cm="1">
        <f t="array" ref="G769">INDEX(PolicyHoldersInforce,A769)*Premium</f>
        <v>2.7942026633776783E-2</v>
      </c>
      <c r="H769" s="18" cm="1">
        <f t="array" ref="H769">INDEX(PolicyHoldersInforce,A769)*(Expense*(IF(A769=1,1,POWER(1+INDEX(Inflation,A769-1),(A769-1)/12))))</f>
        <v>7.0834105417322366E-2</v>
      </c>
      <c r="I769" s="18" cm="1">
        <f t="array" ref="I769">INDEX(PremiumsReceived,A769)-INDEX(ExpensesPaid,A769)-INDEX(DeathBenefitsPaid,A769)</f>
        <v>-1.7800362960492222</v>
      </c>
      <c r="J769" s="18" cm="1">
        <f t="array" ref="J769">IF(A769=MaxT,INDEX(NetCF,A769),INDEX(NetCF,A769)+(INDEX(BEL,(A769+1))*(1/POWER(1+INDEX(Yield,A769),1/12))))</f>
        <v>-121.67891912136727</v>
      </c>
      <c r="K769" s="18"/>
    </row>
    <row r="770" spans="1:11" x14ac:dyDescent="0.2">
      <c r="A770" s="5">
        <v>769</v>
      </c>
      <c r="B770" s="16">
        <f t="shared" ref="B770:B833" si="12">FLOOR(AgeAtInception+((DurationInforce+A770)/12),1)</f>
        <v>86</v>
      </c>
      <c r="C770" s="17" cm="1">
        <f t="array" ref="C770">IF(A770=1,1,INDEX(PolicyHoldersInforce,(A770-1))-INDEX(Deaths,(A770-1))-INDEX(Lapses,(A770-1)))</f>
        <v>6.1758227768228828E-4</v>
      </c>
      <c r="D770" s="17" cm="1">
        <f t="array" ref="D770">(INDEX(PolicyHoldersInforce,A770)-INDEX(Deaths,A770))*(1-POWER(1-INDEX(LapseRate,(DurationInforce+A770)),1/12))</f>
        <v>5.3687255668134165E-6</v>
      </c>
      <c r="E770" s="17" cm="1">
        <f t="array" ref="E770">INDEX(PolicyHoldersInforce,A770)*(1-POWER(1-INDEX(Qx,INDEX(Age,A770),Gender+1),1/12))</f>
        <v>3.4248192187667269E-6</v>
      </c>
      <c r="F770" s="18" cm="1">
        <f t="array" ref="F770">INDEX(Deaths,A770)*SumAssured</f>
        <v>1.7124096093833634</v>
      </c>
      <c r="G770" s="18" cm="1">
        <f t="array" ref="G770">INDEX(PolicyHoldersInforce,A770)*Premium</f>
        <v>2.7544169584630056E-2</v>
      </c>
      <c r="H770" s="18" cm="1">
        <f t="array" ref="H770">INDEX(PolicyHoldersInforce,A770)*(Expense*(IF(A770=1,1,POWER(1+INDEX(Inflation,A770-1),(A770-1)/12))))</f>
        <v>7.0110000414557894E-2</v>
      </c>
      <c r="I770" s="18" cm="1">
        <f t="array" ref="I770">INDEX(PremiumsReceived,A770)-INDEX(ExpensesPaid,A770)-INDEX(DeathBenefitsPaid,A770)</f>
        <v>-1.7549754402132913</v>
      </c>
      <c r="J770" s="18" cm="1">
        <f t="array" ref="J770">IF(A770=MaxT,INDEX(NetCF,A770),INDEX(NetCF,A770)+(INDEX(BEL,(A770+1))*(1/POWER(1+INDEX(Yield,A770),1/12))))</f>
        <v>-120.48249670019842</v>
      </c>
      <c r="K770" s="18"/>
    </row>
    <row r="771" spans="1:11" x14ac:dyDescent="0.2">
      <c r="A771" s="5">
        <v>770</v>
      </c>
      <c r="B771" s="16">
        <f t="shared" si="12"/>
        <v>86</v>
      </c>
      <c r="C771" s="17" cm="1">
        <f t="array" ref="C771">IF(A771=1,1,INDEX(PolicyHoldersInforce,(A771-1))-INDEX(Deaths,(A771-1))-INDEX(Lapses,(A771-1)))</f>
        <v>6.0878873289670814E-4</v>
      </c>
      <c r="D771" s="17" cm="1">
        <f t="array" ref="D771">(INDEX(PolicyHoldersInforce,A771)-INDEX(Deaths,A771))*(1-POWER(1-INDEX(LapseRate,(DurationInforce+A771)),1/12))</f>
        <v>5.2922821026479021E-6</v>
      </c>
      <c r="E771" s="17" cm="1">
        <f t="array" ref="E771">INDEX(PolicyHoldersInforce,A771)*(1-POWER(1-INDEX(Qx,INDEX(Age,A771),Gender+1),1/12))</f>
        <v>3.3760543784028426E-6</v>
      </c>
      <c r="F771" s="18" cm="1">
        <f t="array" ref="F771">INDEX(Deaths,A771)*SumAssured</f>
        <v>1.6880271892014214</v>
      </c>
      <c r="G771" s="18" cm="1">
        <f t="array" ref="G771">INDEX(PolicyHoldersInforce,A771)*Premium</f>
        <v>2.7151977487193182E-2</v>
      </c>
      <c r="H771" s="18" cm="1">
        <f t="array" ref="H771">INDEX(PolicyHoldersInforce,A771)*(Expense*(IF(A771=1,1,POWER(1+INDEX(Inflation,A771-1),(A771-1)/12))))</f>
        <v>6.9393297609533583E-2</v>
      </c>
      <c r="I771" s="18" cm="1">
        <f t="array" ref="I771">INDEX(PremiumsReceived,A771)-INDEX(ExpensesPaid,A771)-INDEX(DeathBenefitsPaid,A771)</f>
        <v>-1.7302685093237617</v>
      </c>
      <c r="J771" s="18" cm="1">
        <f t="array" ref="J771">IF(A771=MaxT,INDEX(NetCF,A771),INDEX(NetCF,A771)+(INDEX(BEL,(A771+1))*(1/POWER(1+INDEX(Yield,A771),1/12))))</f>
        <v>-119.30543347321596</v>
      </c>
      <c r="K771" s="18"/>
    </row>
    <row r="772" spans="1:11" x14ac:dyDescent="0.2">
      <c r="A772" s="5">
        <v>771</v>
      </c>
      <c r="B772" s="16">
        <f t="shared" si="12"/>
        <v>86</v>
      </c>
      <c r="C772" s="17" cm="1">
        <f t="array" ref="C772">IF(A772=1,1,INDEX(PolicyHoldersInforce,(A772-1))-INDEX(Deaths,(A772-1))-INDEX(Lapses,(A772-1)))</f>
        <v>6.0012039641565735E-4</v>
      </c>
      <c r="D772" s="17" cm="1">
        <f t="array" ref="D772">(INDEX(PolicyHoldersInforce,A772)-INDEX(Deaths,A772))*(1-POWER(1-INDEX(LapseRate,(DurationInforce+A772)),1/12))</f>
        <v>5.2169270910659467E-6</v>
      </c>
      <c r="E772" s="17" cm="1">
        <f t="array" ref="E772">INDEX(PolicyHoldersInforce,A772)*(1-POWER(1-INDEX(Qx,INDEX(Age,A772),Gender+1),1/12))</f>
        <v>3.3279838840770454E-6</v>
      </c>
      <c r="F772" s="18" cm="1">
        <f t="array" ref="F772">INDEX(Deaths,A772)*SumAssured</f>
        <v>1.6639919420385227</v>
      </c>
      <c r="G772" s="18" cm="1">
        <f t="array" ref="G772">INDEX(PolicyHoldersInforce,A772)*Premium</f>
        <v>2.6765369680138318E-2</v>
      </c>
      <c r="H772" s="18" cm="1">
        <f t="array" ref="H772">INDEX(PolicyHoldersInforce,A772)*(Expense*(IF(A772=1,1,POWER(1+INDEX(Inflation,A772-1),(A772-1)/12))))</f>
        <v>6.8683921332931552E-2</v>
      </c>
      <c r="I772" s="18" cm="1">
        <f t="array" ref="I772">INDEX(PremiumsReceived,A772)-INDEX(ExpensesPaid,A772)-INDEX(DeathBenefitsPaid,A772)</f>
        <v>-1.7059104936913161</v>
      </c>
      <c r="J772" s="18" cm="1">
        <f t="array" ref="J772">IF(A772=MaxT,INDEX(NetCF,A772),INDEX(NetCF,A772)+(INDEX(BEL,(A772+1))*(1/POWER(1+INDEX(Yield,A772),1/12))))</f>
        <v>-118.14746802458249</v>
      </c>
      <c r="K772" s="18"/>
    </row>
    <row r="773" spans="1:11" x14ac:dyDescent="0.2">
      <c r="A773" s="5">
        <v>772</v>
      </c>
      <c r="B773" s="16">
        <f t="shared" si="12"/>
        <v>86</v>
      </c>
      <c r="C773" s="17" cm="1">
        <f t="array" ref="C773">IF(A773=1,1,INDEX(PolicyHoldersInforce,(A773-1))-INDEX(Deaths,(A773-1))-INDEX(Lapses,(A773-1)))</f>
        <v>5.9157548544051428E-4</v>
      </c>
      <c r="D773" s="17" cm="1">
        <f t="array" ref="D773">(INDEX(PolicyHoldersInforce,A773)-INDEX(Deaths,A773))*(1-POWER(1-INDEX(LapseRate,(DurationInforce+A773)),1/12))</f>
        <v>5.1426450339600347E-6</v>
      </c>
      <c r="E773" s="17" cm="1">
        <f t="array" ref="E773">INDEX(PolicyHoldersInforce,A773)*(1-POWER(1-INDEX(Qx,INDEX(Age,A773),Gender+1),1/12))</f>
        <v>3.2805978492313761E-6</v>
      </c>
      <c r="F773" s="18" cm="1">
        <f t="array" ref="F773">INDEX(Deaths,A773)*SumAssured</f>
        <v>1.640298924615688</v>
      </c>
      <c r="G773" s="18" cm="1">
        <f t="array" ref="G773">INDEX(PolicyHoldersInforce,A773)*Premium</f>
        <v>2.6384266650646939E-2</v>
      </c>
      <c r="H773" s="18" cm="1">
        <f t="array" ref="H773">INDEX(PolicyHoldersInforce,A773)*(Expense*(IF(A773=1,1,POWER(1+INDEX(Inflation,A773-1),(A773-1)/12))))</f>
        <v>6.7981796688967491E-2</v>
      </c>
      <c r="I773" s="18" cm="1">
        <f t="array" ref="I773">INDEX(PremiumsReceived,A773)-INDEX(ExpensesPaid,A773)-INDEX(DeathBenefitsPaid,A773)</f>
        <v>-1.6818964546540085</v>
      </c>
      <c r="J773" s="18" cm="1">
        <f t="array" ref="J773">IF(A773=MaxT,INDEX(NetCF,A773),INDEX(NetCF,A773)+(INDEX(BEL,(A773+1))*(1/POWER(1+INDEX(Yield,A773),1/12))))</f>
        <v>-117.00834270008009</v>
      </c>
      <c r="K773" s="18"/>
    </row>
    <row r="774" spans="1:11" x14ac:dyDescent="0.2">
      <c r="A774" s="5">
        <v>773</v>
      </c>
      <c r="B774" s="16">
        <f t="shared" si="12"/>
        <v>86</v>
      </c>
      <c r="C774" s="17" cm="1">
        <f t="array" ref="C774">IF(A774=1,1,INDEX(PolicyHoldersInforce,(A774-1))-INDEX(Deaths,(A774-1))-INDEX(Lapses,(A774-1)))</f>
        <v>5.8315224255732284E-4</v>
      </c>
      <c r="D774" s="17" cm="1">
        <f t="array" ref="D774">(INDEX(PolicyHoldersInforce,A774)-INDEX(Deaths,A774))*(1-POWER(1-INDEX(LapseRate,(DurationInforce+A774)),1/12))</f>
        <v>5.06942065389495E-6</v>
      </c>
      <c r="E774" s="17" cm="1">
        <f t="array" ref="E774">INDEX(PolicyHoldersInforce,A774)*(1-POWER(1-INDEX(Qx,INDEX(Age,A774),Gender+1),1/12))</f>
        <v>3.233886528079225E-6</v>
      </c>
      <c r="F774" s="18" cm="1">
        <f t="array" ref="F774">INDEX(Deaths,A774)*SumAssured</f>
        <v>1.6169432640396124</v>
      </c>
      <c r="G774" s="18" cm="1">
        <f t="array" ref="G774">INDEX(PolicyHoldersInforce,A774)*Premium</f>
        <v>2.6008590018056599E-2</v>
      </c>
      <c r="H774" s="18" cm="1">
        <f t="array" ref="H774">INDEX(PolicyHoldersInforce,A774)*(Expense*(IF(A774=1,1,POWER(1+INDEX(Inflation,A774-1),(A774-1)/12))))</f>
        <v>6.7286849547482833E-2</v>
      </c>
      <c r="I774" s="18" cm="1">
        <f t="array" ref="I774">INDEX(PremiumsReceived,A774)-INDEX(ExpensesPaid,A774)-INDEX(DeathBenefitsPaid,A774)</f>
        <v>-1.6582215235690387</v>
      </c>
      <c r="J774" s="18" cm="1">
        <f t="array" ref="J774">IF(A774=MaxT,INDEX(NetCF,A774),INDEX(NetCF,A774)+(INDEX(BEL,(A774+1))*(1/POWER(1+INDEX(Yield,A774),1/12))))</f>
        <v>-115.88780355404701</v>
      </c>
      <c r="K774" s="18"/>
    </row>
    <row r="775" spans="1:11" x14ac:dyDescent="0.2">
      <c r="A775" s="5">
        <v>774</v>
      </c>
      <c r="B775" s="16">
        <f t="shared" si="12"/>
        <v>86</v>
      </c>
      <c r="C775" s="17" cm="1">
        <f t="array" ref="C775">IF(A775=1,1,INDEX(PolicyHoldersInforce,(A775-1))-INDEX(Deaths,(A775-1))-INDEX(Lapses,(A775-1)))</f>
        <v>5.7484893537534866E-4</v>
      </c>
      <c r="D775" s="17" cm="1">
        <f t="array" ref="D775">(INDEX(PolicyHoldersInforce,A775)-INDEX(Deaths,A775))*(1-POWER(1-INDEX(LapseRate,(DurationInforce+A775)),1/12))</f>
        <v>4.9972388909656976E-6</v>
      </c>
      <c r="E775" s="17" cm="1">
        <f t="array" ref="E775">INDEX(PolicyHoldersInforce,A775)*(1-POWER(1-INDEX(Qx,INDEX(Age,A775),Gender+1),1/12))</f>
        <v>3.1878403136009362E-6</v>
      </c>
      <c r="F775" s="18" cm="1">
        <f t="array" ref="F775">INDEX(Deaths,A775)*SumAssured</f>
        <v>1.5939201568004682</v>
      </c>
      <c r="G775" s="18" cm="1">
        <f t="array" ref="G775">INDEX(PolicyHoldersInforce,A775)*Premium</f>
        <v>2.563826251774055E-2</v>
      </c>
      <c r="H775" s="18" cm="1">
        <f t="array" ref="H775">INDEX(PolicyHoldersInforce,A775)*(Expense*(IF(A775=1,1,POWER(1+INDEX(Inflation,A775-1),(A775-1)/12))))</f>
        <v>6.6599006536118055E-2</v>
      </c>
      <c r="I775" s="18" cm="1">
        <f t="array" ref="I775">INDEX(PremiumsReceived,A775)-INDEX(ExpensesPaid,A775)-INDEX(DeathBenefitsPaid,A775)</f>
        <v>-1.6348809008188456</v>
      </c>
      <c r="J775" s="18" cm="1">
        <f t="array" ref="J775">IF(A775=MaxT,INDEX(NetCF,A775),INDEX(NetCF,A775)+(INDEX(BEL,(A775+1))*(1/POWER(1+INDEX(Yield,A775),1/12))))</f>
        <v>-114.78560029706932</v>
      </c>
      <c r="K775" s="18"/>
    </row>
    <row r="776" spans="1:11" x14ac:dyDescent="0.2">
      <c r="A776" s="5">
        <v>775</v>
      </c>
      <c r="B776" s="16">
        <f t="shared" si="12"/>
        <v>86</v>
      </c>
      <c r="C776" s="17" cm="1">
        <f t="array" ref="C776">IF(A776=1,1,INDEX(PolicyHoldersInforce,(A776-1))-INDEX(Deaths,(A776-1))-INDEX(Lapses,(A776-1)))</f>
        <v>5.6666385617078208E-4</v>
      </c>
      <c r="D776" s="17" cm="1">
        <f t="array" ref="D776">(INDEX(PolicyHoldersInforce,A776)-INDEX(Deaths,A776))*(1-POWER(1-INDEX(LapseRate,(DurationInforce+A776)),1/12))</f>
        <v>4.9260848997001715E-6</v>
      </c>
      <c r="E776" s="17" cm="1">
        <f t="array" ref="E776">INDEX(PolicyHoldersInforce,A776)*(1-POWER(1-INDEX(Qx,INDEX(Age,A776),Gender+1),1/12))</f>
        <v>3.1424497355679494E-6</v>
      </c>
      <c r="F776" s="18" cm="1">
        <f t="array" ref="F776">INDEX(Deaths,A776)*SumAssured</f>
        <v>1.5712248677839746</v>
      </c>
      <c r="G776" s="18" cm="1">
        <f t="array" ref="G776">INDEX(PolicyHoldersInforce,A776)*Premium</f>
        <v>2.5273207985216883E-2</v>
      </c>
      <c r="H776" s="18" cm="1">
        <f t="array" ref="H776">INDEX(PolicyHoldersInforce,A776)*(Expense*(IF(A776=1,1,POWER(1+INDEX(Inflation,A776-1),(A776-1)/12))))</f>
        <v>6.5918195032565893E-2</v>
      </c>
      <c r="I776" s="18" cm="1">
        <f t="array" ref="I776">INDEX(PremiumsReceived,A776)-INDEX(ExpensesPaid,A776)-INDEX(DeathBenefitsPaid,A776)</f>
        <v>-1.6118698548313237</v>
      </c>
      <c r="J776" s="18" cm="1">
        <f t="array" ref="J776">IF(A776=MaxT,INDEX(NetCF,A776),INDEX(NetCF,A776)+(INDEX(BEL,(A776+1))*(1/POWER(1+INDEX(Yield,A776),1/12))))</f>
        <v>-113.70148624441667</v>
      </c>
      <c r="K776" s="18"/>
    </row>
    <row r="777" spans="1:11" x14ac:dyDescent="0.2">
      <c r="A777" s="5">
        <v>776</v>
      </c>
      <c r="B777" s="16">
        <f t="shared" si="12"/>
        <v>86</v>
      </c>
      <c r="C777" s="17" cm="1">
        <f t="array" ref="C777">IF(A777=1,1,INDEX(PolicyHoldersInforce,(A777-1))-INDEX(Deaths,(A777-1))-INDEX(Lapses,(A777-1)))</f>
        <v>5.5859532153551398E-4</v>
      </c>
      <c r="D777" s="17" cm="1">
        <f t="array" ref="D777">(INDEX(PolicyHoldersInforce,A777)-INDEX(Deaths,A777))*(1-POWER(1-INDEX(LapseRate,(DurationInforce+A777)),1/12))</f>
        <v>4.8559440460059083E-6</v>
      </c>
      <c r="E777" s="17" cm="1">
        <f t="array" ref="E777">INDEX(PolicyHoldersInforce,A777)*(1-POWER(1-INDEX(Qx,INDEX(Age,A777),Gender+1),1/12))</f>
        <v>3.097705458595081E-6</v>
      </c>
      <c r="F777" s="18" cm="1">
        <f t="array" ref="F777">INDEX(Deaths,A777)*SumAssured</f>
        <v>1.5488527292975405</v>
      </c>
      <c r="G777" s="18" cm="1">
        <f t="array" ref="G777">INDEX(PolicyHoldersInforce,A777)*Premium</f>
        <v>2.4913351340483926E-2</v>
      </c>
      <c r="H777" s="18" cm="1">
        <f t="array" ref="H777">INDEX(PolicyHoldersInforce,A777)*(Expense*(IF(A777=1,1,POWER(1+INDEX(Inflation,A777-1),(A777-1)/12))))</f>
        <v>6.5244343156904236E-2</v>
      </c>
      <c r="I777" s="18" cm="1">
        <f t="array" ref="I777">INDEX(PremiumsReceived,A777)-INDEX(ExpensesPaid,A777)-INDEX(DeathBenefitsPaid,A777)</f>
        <v>-1.5891837211139608</v>
      </c>
      <c r="J777" s="18" cm="1">
        <f t="array" ref="J777">IF(A777=MaxT,INDEX(NetCF,A777),INDEX(NetCF,A777)+(INDEX(BEL,(A777+1))*(1/POWER(1+INDEX(Yield,A777),1/12))))</f>
        <v>-112.63521826521156</v>
      </c>
      <c r="K777" s="18"/>
    </row>
    <row r="778" spans="1:11" x14ac:dyDescent="0.2">
      <c r="A778" s="5">
        <v>777</v>
      </c>
      <c r="B778" s="16">
        <f t="shared" si="12"/>
        <v>86</v>
      </c>
      <c r="C778" s="17" cm="1">
        <f t="array" ref="C778">IF(A778=1,1,INDEX(PolicyHoldersInforce,(A778-1))-INDEX(Deaths,(A778-1))-INDEX(Lapses,(A778-1)))</f>
        <v>5.5064167203091306E-4</v>
      </c>
      <c r="D778" s="17" cm="1">
        <f t="array" ref="D778">(INDEX(PolicyHoldersInforce,A778)-INDEX(Deaths,A778))*(1-POWER(1-INDEX(LapseRate,(DurationInforce+A778)),1/12))</f>
        <v>4.7868019041603296E-6</v>
      </c>
      <c r="E778" s="17" cm="1">
        <f t="array" ref="E778">INDEX(PolicyHoldersInforce,A778)*(1-POWER(1-INDEX(Qx,INDEX(Age,A778),Gender+1),1/12))</f>
        <v>3.0535982802205343E-6</v>
      </c>
      <c r="F778" s="18" cm="1">
        <f t="array" ref="F778">INDEX(Deaths,A778)*SumAssured</f>
        <v>1.5267991401102672</v>
      </c>
      <c r="G778" s="18" cm="1">
        <f t="array" ref="G778">INDEX(PolicyHoldersInforce,A778)*Premium</f>
        <v>2.4558618572578725E-2</v>
      </c>
      <c r="H778" s="18" cm="1">
        <f t="array" ref="H778">INDEX(PolicyHoldersInforce,A778)*(Expense*(IF(A778=1,1,POWER(1+INDEX(Inflation,A778-1),(A778-1)/12))))</f>
        <v>6.4577379764006904E-2</v>
      </c>
      <c r="I778" s="18" cm="1">
        <f t="array" ref="I778">INDEX(PremiumsReceived,A778)-INDEX(ExpensesPaid,A778)-INDEX(DeathBenefitsPaid,A778)</f>
        <v>-1.5668179013016954</v>
      </c>
      <c r="J778" s="18" cm="1">
        <f t="array" ref="J778">IF(A778=MaxT,INDEX(NetCF,A778),INDEX(NetCF,A778)+(INDEX(BEL,(A778+1))*(1/POWER(1+INDEX(Yield,A778),1/12))))</f>
        <v>-111.58655673232184</v>
      </c>
      <c r="K778" s="18"/>
    </row>
    <row r="779" spans="1:11" x14ac:dyDescent="0.2">
      <c r="A779" s="5">
        <v>778</v>
      </c>
      <c r="B779" s="16">
        <f t="shared" si="12"/>
        <v>86</v>
      </c>
      <c r="C779" s="17" cm="1">
        <f t="array" ref="C779">IF(A779=1,1,INDEX(PolicyHoldersInforce,(A779-1))-INDEX(Deaths,(A779-1))-INDEX(Lapses,(A779-1)))</f>
        <v>5.4280127184653214E-4</v>
      </c>
      <c r="D779" s="17" cm="1">
        <f t="array" ref="D779">(INDEX(PolicyHoldersInforce,A779)-INDEX(Deaths,A779))*(1-POWER(1-INDEX(LapseRate,(DurationInforce+A779)),1/12))</f>
        <v>4.7186442538438341E-6</v>
      </c>
      <c r="E779" s="17" cm="1">
        <f t="array" ref="E779">INDEX(PolicyHoldersInforce,A779)*(1-POWER(1-INDEX(Qx,INDEX(Age,A779),Gender+1),1/12))</f>
        <v>3.0101191290132455E-6</v>
      </c>
      <c r="F779" s="18" cm="1">
        <f t="array" ref="F779">INDEX(Deaths,A779)*SumAssured</f>
        <v>1.5050595645066227</v>
      </c>
      <c r="G779" s="18" cm="1">
        <f t="array" ref="G779">INDEX(PolicyHoldersInforce,A779)*Premium</f>
        <v>2.4208936724355333E-2</v>
      </c>
      <c r="H779" s="18" cm="1">
        <f t="array" ref="H779">INDEX(PolicyHoldersInforce,A779)*(Expense*(IF(A779=1,1,POWER(1+INDEX(Inflation,A779-1),(A779-1)/12))))</f>
        <v>6.3917234436031936E-2</v>
      </c>
      <c r="I779" s="18" cm="1">
        <f t="array" ref="I779">INDEX(PremiumsReceived,A779)-INDEX(ExpensesPaid,A779)-INDEX(DeathBenefitsPaid,A779)</f>
        <v>-1.5447678622182992</v>
      </c>
      <c r="J779" s="18" cm="1">
        <f t="array" ref="J779">IF(A779=MaxT,INDEX(NetCF,A779),INDEX(NetCF,A779)+(INDEX(BEL,(A779+1))*(1/POWER(1+INDEX(Yield,A779),1/12))))</f>
        <v>-110.55526547296597</v>
      </c>
      <c r="K779" s="18"/>
    </row>
    <row r="780" spans="1:11" x14ac:dyDescent="0.2">
      <c r="A780" s="5">
        <v>779</v>
      </c>
      <c r="B780" s="16">
        <f t="shared" si="12"/>
        <v>86</v>
      </c>
      <c r="C780" s="17" cm="1">
        <f t="array" ref="C780">IF(A780=1,1,INDEX(PolicyHoldersInforce,(A780-1))-INDEX(Deaths,(A780-1))-INDEX(Lapses,(A780-1)))</f>
        <v>5.3507250846367507E-4</v>
      </c>
      <c r="D780" s="17" cm="1">
        <f t="array" ref="D780">(INDEX(PolicyHoldersInforce,A780)-INDEX(Deaths,A780))*(1-POWER(1-INDEX(LapseRate,(DurationInforce+A780)),1/12))</f>
        <v>4.6514570772151323E-6</v>
      </c>
      <c r="E780" s="17" cm="1">
        <f t="array" ref="E780">INDEX(PolicyHoldersInforce,A780)*(1-POWER(1-INDEX(Qx,INDEX(Age,A780),Gender+1),1/12))</f>
        <v>2.9672590627071873E-6</v>
      </c>
      <c r="F780" s="18" cm="1">
        <f t="array" ref="F780">INDEX(Deaths,A780)*SumAssured</f>
        <v>1.4836295313535937</v>
      </c>
      <c r="G780" s="18" cm="1">
        <f t="array" ref="G780">INDEX(PolicyHoldersInforce,A780)*Premium</f>
        <v>2.386423387747991E-2</v>
      </c>
      <c r="H780" s="18" cm="1">
        <f t="array" ref="H780">INDEX(PolicyHoldersInforce,A780)*(Expense*(IF(A780=1,1,POWER(1+INDEX(Inflation,A780-1),(A780-1)/12))))</f>
        <v>6.3263837474987317E-2</v>
      </c>
      <c r="I780" s="18" cm="1">
        <f t="array" ref="I780">INDEX(PremiumsReceived,A780)-INDEX(ExpensesPaid,A780)-INDEX(DeathBenefitsPaid,A780)</f>
        <v>-1.5230291349511011</v>
      </c>
      <c r="J780" s="18" cm="1">
        <f t="array" ref="J780">IF(A780=MaxT,INDEX(NetCF,A780),INDEX(NetCF,A780)+(INDEX(BEL,(A780+1))*(1/POWER(1+INDEX(Yield,A780),1/12))))</f>
        <v>-109.54111172002121</v>
      </c>
      <c r="K780" s="18"/>
    </row>
    <row r="781" spans="1:11" x14ac:dyDescent="0.2">
      <c r="A781" s="5">
        <v>780</v>
      </c>
      <c r="B781" s="16">
        <f t="shared" si="12"/>
        <v>87</v>
      </c>
      <c r="C781" s="17" cm="1">
        <f t="array" ref="C781">IF(A781=1,1,INDEX(PolicyHoldersInforce,(A781-1))-INDEX(Deaths,(A781-1))-INDEX(Lapses,(A781-1)))</f>
        <v>5.2745379232375282E-4</v>
      </c>
      <c r="D781" s="17" cm="1">
        <f t="array" ref="D781">(INDEX(PolicyHoldersInforce,A781)-INDEX(Deaths,A781))*(1-POWER(1-INDEX(LapseRate,(DurationInforce+A781)),1/12))</f>
        <v>4.5820762777429758E-6</v>
      </c>
      <c r="E781" s="17" cm="1">
        <f t="array" ref="E781">INDEX(PolicyHoldersInforce,A781)*(1-POWER(1-INDEX(Qx,INDEX(Age,A781),Gender+1),1/12))</f>
        <v>3.2853865814332758E-6</v>
      </c>
      <c r="F781" s="18" cm="1">
        <f t="array" ref="F781">INDEX(Deaths,A781)*SumAssured</f>
        <v>1.6426932907166378</v>
      </c>
      <c r="G781" s="18" cm="1">
        <f t="array" ref="G781">INDEX(PolicyHoldersInforce,A781)*Premium</f>
        <v>2.3524439137639377E-2</v>
      </c>
      <c r="H781" s="18" cm="1">
        <f t="array" ref="H781">INDEX(PolicyHoldersInforce,A781)*(Expense*(IF(A781=1,1,POWER(1+INDEX(Inflation,A781-1),(A781-1)/12))))</f>
        <v>6.2617119895372025E-2</v>
      </c>
      <c r="I781" s="18" cm="1">
        <f t="array" ref="I781">INDEX(PremiumsReceived,A781)-INDEX(ExpensesPaid,A781)-INDEX(DeathBenefitsPaid,A781)</f>
        <v>-1.6817859714743704</v>
      </c>
      <c r="J781" s="18" cm="1">
        <f t="array" ref="J781">IF(A781=MaxT,INDEX(NetCF,A781),INDEX(NetCF,A781)+(INDEX(BEL,(A781+1))*(1/POWER(1+INDEX(Yield,A781),1/12))))</f>
        <v>-108.54386606402433</v>
      </c>
      <c r="K781" s="18"/>
    </row>
    <row r="782" spans="1:11" x14ac:dyDescent="0.2">
      <c r="A782" s="5">
        <v>781</v>
      </c>
      <c r="B782" s="16">
        <f t="shared" si="12"/>
        <v>87</v>
      </c>
      <c r="C782" s="17" cm="1">
        <f t="array" ref="C782">IF(A782=1,1,INDEX(PolicyHoldersInforce,(A782-1))-INDEX(Deaths,(A782-1))-INDEX(Lapses,(A782-1)))</f>
        <v>5.1958632946457655E-4</v>
      </c>
      <c r="D782" s="17" cm="1">
        <f t="array" ref="D782">(INDEX(PolicyHoldersInforce,A782)-INDEX(Deaths,A782))*(1-POWER(1-INDEX(LapseRate,(DurationInforce+A782)),1/12))</f>
        <v>4.5137303572894773E-6</v>
      </c>
      <c r="E782" s="17" cm="1">
        <f t="array" ref="E782">INDEX(PolicyHoldersInforce,A782)*(1-POWER(1-INDEX(Qx,INDEX(Age,A782),Gender+1),1/12))</f>
        <v>3.2363819912992513E-6</v>
      </c>
      <c r="F782" s="18" cm="1">
        <f t="array" ref="F782">INDEX(Deaths,A782)*SumAssured</f>
        <v>1.6181909956496257</v>
      </c>
      <c r="G782" s="18" cm="1">
        <f t="array" ref="G782">INDEX(PolicyHoldersInforce,A782)*Premium</f>
        <v>2.3173550294120115E-2</v>
      </c>
      <c r="H782" s="18" cm="1">
        <f t="array" ref="H782">INDEX(PolicyHoldersInforce,A782)*(Expense*(IF(A782=1,1,POWER(1+INDEX(Inflation,A782-1),(A782-1)/12))))</f>
        <v>6.1934432131722172E-2</v>
      </c>
      <c r="I782" s="18" cm="1">
        <f t="array" ref="I782">INDEX(PremiumsReceived,A782)-INDEX(ExpensesPaid,A782)-INDEX(DeathBenefitsPaid,A782)</f>
        <v>-1.6569518774872276</v>
      </c>
      <c r="J782" s="18" cm="1">
        <f t="array" ref="J782">IF(A782=MaxT,INDEX(NetCF,A782),INDEX(NetCF,A782)+(INDEX(BEL,(A782+1))*(1/POWER(1+INDEX(Yield,A782),1/12))))</f>
        <v>-107.38223667091819</v>
      </c>
      <c r="K782" s="18"/>
    </row>
    <row r="783" spans="1:11" x14ac:dyDescent="0.2">
      <c r="A783" s="5">
        <v>782</v>
      </c>
      <c r="B783" s="16">
        <f t="shared" si="12"/>
        <v>87</v>
      </c>
      <c r="C783" s="17" cm="1">
        <f t="array" ref="C783">IF(A783=1,1,INDEX(PolicyHoldersInforce,(A783-1))-INDEX(Deaths,(A783-1))-INDEX(Lapses,(A783-1)))</f>
        <v>5.1183621711598784E-4</v>
      </c>
      <c r="D783" s="17" cm="1">
        <f t="array" ref="D783">(INDEX(PolicyHoldersInforce,A783)-INDEX(Deaths,A783))*(1-POWER(1-INDEX(LapseRate,(DurationInforce+A783)),1/12))</f>
        <v>4.4464038796735687E-6</v>
      </c>
      <c r="E783" s="17" cm="1">
        <f t="array" ref="E783">INDEX(PolicyHoldersInforce,A783)*(1-POWER(1-INDEX(Qx,INDEX(Age,A783),Gender+1),1/12))</f>
        <v>3.1881083501097971E-6</v>
      </c>
      <c r="F783" s="18" cm="1">
        <f t="array" ref="F783">INDEX(Deaths,A783)*SumAssured</f>
        <v>1.5940541750548987</v>
      </c>
      <c r="G783" s="18" cm="1">
        <f t="array" ref="G783">INDEX(PolicyHoldersInforce,A783)*Premium</f>
        <v>2.2827895283373058E-2</v>
      </c>
      <c r="H783" s="18" cm="1">
        <f t="array" ref="H783">INDEX(PolicyHoldersInforce,A783)*(Expense*(IF(A783=1,1,POWER(1+INDEX(Inflation,A783-1),(A783-1)/12))))</f>
        <v>6.1259187421720145E-2</v>
      </c>
      <c r="I783" s="18" cm="1">
        <f t="array" ref="I783">INDEX(PremiumsReceived,A783)-INDEX(ExpensesPaid,A783)-INDEX(DeathBenefitsPaid,A783)</f>
        <v>-1.6324854671932458</v>
      </c>
      <c r="J783" s="18" cm="1">
        <f t="array" ref="J783">IF(A783=MaxT,INDEX(NetCF,A783),INDEX(NetCF,A783)+(INDEX(BEL,(A783+1))*(1/POWER(1+INDEX(Yield,A783),1/12))))</f>
        <v>-106.23990796319828</v>
      </c>
      <c r="K783" s="18"/>
    </row>
    <row r="784" spans="1:11" x14ac:dyDescent="0.2">
      <c r="A784" s="5">
        <v>783</v>
      </c>
      <c r="B784" s="16">
        <f t="shared" si="12"/>
        <v>87</v>
      </c>
      <c r="C784" s="17" cm="1">
        <f t="array" ref="C784">IF(A784=1,1,INDEX(PolicyHoldersInforce,(A784-1))-INDEX(Deaths,(A784-1))-INDEX(Lapses,(A784-1)))</f>
        <v>5.0420170488620444E-4</v>
      </c>
      <c r="D784" s="17" cm="1">
        <f t="array" ref="D784">(INDEX(PolicyHoldersInforce,A784)-INDEX(Deaths,A784))*(1-POWER(1-INDEX(LapseRate,(DurationInforce+A784)),1/12))</f>
        <v>4.3800816389591499E-6</v>
      </c>
      <c r="E784" s="17" cm="1">
        <f t="array" ref="E784">INDEX(PolicyHoldersInforce,A784)*(1-POWER(1-INDEX(Qx,INDEX(Age,A784),Gender+1),1/12))</f>
        <v>3.1405547550829876E-6</v>
      </c>
      <c r="F784" s="18" cm="1">
        <f t="array" ref="F784">INDEX(Deaths,A784)*SumAssured</f>
        <v>1.5702773775414938</v>
      </c>
      <c r="G784" s="18" cm="1">
        <f t="array" ref="G784">INDEX(PolicyHoldersInforce,A784)*Premium</f>
        <v>2.2487396037924719E-2</v>
      </c>
      <c r="H784" s="18" cm="1">
        <f t="array" ref="H784">INDEX(PolicyHoldersInforce,A784)*(Expense*(IF(A784=1,1,POWER(1+INDEX(Inflation,A784-1),(A784-1)/12))))</f>
        <v>6.0591304616924774E-2</v>
      </c>
      <c r="I784" s="18" cm="1">
        <f t="array" ref="I784">INDEX(PremiumsReceived,A784)-INDEX(ExpensesPaid,A784)-INDEX(DeathBenefitsPaid,A784)</f>
        <v>-1.6083812861204938</v>
      </c>
      <c r="J784" s="18" cm="1">
        <f t="array" ref="J784">IF(A784=MaxT,INDEX(NetCF,A784),INDEX(NetCF,A784)+(INDEX(BEL,(A784+1))*(1/POWER(1+INDEX(Yield,A784),1/12))))</f>
        <v>-105.11660441451454</v>
      </c>
      <c r="K784" s="18"/>
    </row>
    <row r="785" spans="1:11" x14ac:dyDescent="0.2">
      <c r="A785" s="5">
        <v>784</v>
      </c>
      <c r="B785" s="16">
        <f t="shared" si="12"/>
        <v>87</v>
      </c>
      <c r="C785" s="17" cm="1">
        <f t="array" ref="C785">IF(A785=1,1,INDEX(PolicyHoldersInforce,(A785-1))-INDEX(Deaths,(A785-1))-INDEX(Lapses,(A785-1)))</f>
        <v>4.9668106849216226E-4</v>
      </c>
      <c r="D785" s="17" cm="1">
        <f t="array" ref="D785">(INDEX(PolicyHoldersInforce,A785)-INDEX(Deaths,A785))*(1-POWER(1-INDEX(LapseRate,(DurationInforce+A785)),1/12))</f>
        <v>4.3147486560207708E-6</v>
      </c>
      <c r="E785" s="17" cm="1">
        <f t="array" ref="E785">INDEX(PolicyHoldersInforce,A785)*(1-POWER(1-INDEX(Qx,INDEX(Age,A785),Gender+1),1/12))</f>
        <v>3.0937104660620094E-6</v>
      </c>
      <c r="F785" s="18" cm="1">
        <f t="array" ref="F785">INDEX(Deaths,A785)*SumAssured</f>
        <v>1.5468552330310046</v>
      </c>
      <c r="G785" s="18" cm="1">
        <f t="array" ref="G785">INDEX(PolicyHoldersInforce,A785)*Premium</f>
        <v>2.2151975654750439E-2</v>
      </c>
      <c r="H785" s="18" cm="1">
        <f t="array" ref="H785">INDEX(PolicyHoldersInforce,A785)*(Expense*(IF(A785=1,1,POWER(1+INDEX(Inflation,A785-1),(A785-1)/12))))</f>
        <v>5.9930703453622065E-2</v>
      </c>
      <c r="I785" s="18" cm="1">
        <f t="array" ref="I785">INDEX(PremiumsReceived,A785)-INDEX(ExpensesPaid,A785)-INDEX(DeathBenefitsPaid,A785)</f>
        <v>-1.5846339608298763</v>
      </c>
      <c r="J785" s="18" cm="1">
        <f t="array" ref="J785">IF(A785=MaxT,INDEX(NetCF,A785),INDEX(NetCF,A785)+(INDEX(BEL,(A785+1))*(1/POWER(1+INDEX(Yield,A785),1/12))))</f>
        <v>-104.01205463840031</v>
      </c>
      <c r="K785" s="18"/>
    </row>
    <row r="786" spans="1:11" x14ac:dyDescent="0.2">
      <c r="A786" s="5">
        <v>785</v>
      </c>
      <c r="B786" s="16">
        <f t="shared" si="12"/>
        <v>87</v>
      </c>
      <c r="C786" s="17" cm="1">
        <f t="array" ref="C786">IF(A786=1,1,INDEX(PolicyHoldersInforce,(A786-1))-INDEX(Deaths,(A786-1))-INDEX(Lapses,(A786-1)))</f>
        <v>4.8927260937007948E-4</v>
      </c>
      <c r="D786" s="17" cm="1">
        <f t="array" ref="D786">(INDEX(PolicyHoldersInforce,A786)-INDEX(Deaths,A786))*(1-POWER(1-INDEX(LapseRate,(DurationInforce+A786)),1/12))</f>
        <v>4.2503901751605403E-6</v>
      </c>
      <c r="E786" s="17" cm="1">
        <f t="array" ref="E786">INDEX(PolicyHoldersInforce,A786)*(1-POWER(1-INDEX(Qx,INDEX(Age,A786),Gender+1),1/12))</f>
        <v>3.0475649030894561E-6</v>
      </c>
      <c r="F786" s="18" cm="1">
        <f t="array" ref="F786">INDEX(Deaths,A786)*SumAssured</f>
        <v>1.523782451544728</v>
      </c>
      <c r="G786" s="18" cm="1">
        <f t="array" ref="G786">INDEX(PolicyHoldersInforce,A786)*Premium</f>
        <v>2.1821558377905545E-2</v>
      </c>
      <c r="H786" s="18" cm="1">
        <f t="array" ref="H786">INDEX(PolicyHoldersInforce,A786)*(Expense*(IF(A786=1,1,POWER(1+INDEX(Inflation,A786-1),(A786-1)/12))))</f>
        <v>5.9277304543179178E-2</v>
      </c>
      <c r="I786" s="18" cm="1">
        <f t="array" ref="I786">INDEX(PremiumsReceived,A786)-INDEX(ExpensesPaid,A786)-INDEX(DeathBenefitsPaid,A786)</f>
        <v>-1.5612381977100016</v>
      </c>
      <c r="J786" s="18" cm="1">
        <f t="array" ref="J786">IF(A786=MaxT,INDEX(NetCF,A786),INDEX(NetCF,A786)+(INDEX(BEL,(A786+1))*(1/POWER(1+INDEX(Yield,A786),1/12))))</f>
        <v>-102.92599132699618</v>
      </c>
      <c r="K786" s="18"/>
    </row>
    <row r="787" spans="1:11" x14ac:dyDescent="0.2">
      <c r="A787" s="5">
        <v>786</v>
      </c>
      <c r="B787" s="16">
        <f t="shared" si="12"/>
        <v>87</v>
      </c>
      <c r="C787" s="17" cm="1">
        <f t="array" ref="C787">IF(A787=1,1,INDEX(PolicyHoldersInforce,(A787-1))-INDEX(Deaths,(A787-1))-INDEX(Lapses,(A787-1)))</f>
        <v>4.8197465429182946E-4</v>
      </c>
      <c r="D787" s="17" cm="1">
        <f t="array" ref="D787">(INDEX(PolicyHoldersInforce,A787)-INDEX(Deaths,A787))*(1-POWER(1-INDEX(LapseRate,(DurationInforce+A787)),1/12))</f>
        <v>4.1869916607754965E-6</v>
      </c>
      <c r="E787" s="17" cm="1">
        <f t="array" ref="E787">INDEX(PolicyHoldersInforce,A787)*(1-POWER(1-INDEX(Qx,INDEX(Age,A787),Gender+1),1/12))</f>
        <v>3.0021076440178057E-6</v>
      </c>
      <c r="F787" s="18" cm="1">
        <f t="array" ref="F787">INDEX(Deaths,A787)*SumAssured</f>
        <v>1.5010538220089029</v>
      </c>
      <c r="G787" s="18" cm="1">
        <f t="array" ref="G787">INDEX(PolicyHoldersInforce,A787)*Premium</f>
        <v>2.1496069581415596E-2</v>
      </c>
      <c r="H787" s="18" cm="1">
        <f t="array" ref="H787">INDEX(PolicyHoldersInforce,A787)*(Expense*(IF(A787=1,1,POWER(1+INDEX(Inflation,A787-1),(A787-1)/12))))</f>
        <v>5.8631029362503626E-2</v>
      </c>
      <c r="I787" s="18" cm="1">
        <f t="array" ref="I787">INDEX(PremiumsReceived,A787)-INDEX(ExpensesPaid,A787)-INDEX(DeathBenefitsPaid,A787)</f>
        <v>-1.5381887817899909</v>
      </c>
      <c r="J787" s="18" cm="1">
        <f t="array" ref="J787">IF(A787=MaxT,INDEX(NetCF,A787),INDEX(NetCF,A787)+(INDEX(BEL,(A787+1))*(1/POWER(1+INDEX(Yield,A787),1/12))))</f>
        <v>-101.8581511906865</v>
      </c>
      <c r="K787" s="18"/>
    </row>
    <row r="788" spans="1:11" x14ac:dyDescent="0.2">
      <c r="A788" s="5">
        <v>787</v>
      </c>
      <c r="B788" s="16">
        <f t="shared" si="12"/>
        <v>87</v>
      </c>
      <c r="C788" s="17" cm="1">
        <f t="array" ref="C788">IF(A788=1,1,INDEX(PolicyHoldersInforce,(A788-1))-INDEX(Deaths,(A788-1))-INDEX(Lapses,(A788-1)))</f>
        <v>4.7478555498703612E-4</v>
      </c>
      <c r="D788" s="17" cm="1">
        <f t="array" ref="D788">(INDEX(PolicyHoldersInforce,A788)-INDEX(Deaths,A788))*(1-POWER(1-INDEX(LapseRate,(DurationInforce+A788)),1/12))</f>
        <v>4.1245387940746863E-6</v>
      </c>
      <c r="E788" s="17" cm="1">
        <f t="array" ref="E788">INDEX(PolicyHoldersInforce,A788)*(1-POWER(1-INDEX(Qx,INDEX(Age,A788),Gender+1),1/12))</f>
        <v>2.957328422155539E-6</v>
      </c>
      <c r="F788" s="18" cm="1">
        <f t="array" ref="F788">INDEX(Deaths,A788)*SumAssured</f>
        <v>1.4786642110777695</v>
      </c>
      <c r="G788" s="18" cm="1">
        <f t="array" ref="G788">INDEX(PolicyHoldersInforce,A788)*Premium</f>
        <v>2.1175435752421812E-2</v>
      </c>
      <c r="H788" s="18" cm="1">
        <f t="array" ref="H788">INDEX(PolicyHoldersInforce,A788)*(Expense*(IF(A788=1,1,POWER(1+INDEX(Inflation,A788-1),(A788-1)/12))))</f>
        <v>5.7991800244606671E-2</v>
      </c>
      <c r="I788" s="18" cm="1">
        <f t="array" ref="I788">INDEX(PremiumsReceived,A788)-INDEX(ExpensesPaid,A788)-INDEX(DeathBenefitsPaid,A788)</f>
        <v>-1.5154805755699543</v>
      </c>
      <c r="J788" s="18" cm="1">
        <f t="array" ref="J788">IF(A788=MaxT,INDEX(NetCF,A788),INDEX(NetCF,A788)+(INDEX(BEL,(A788+1))*(1/POWER(1+INDEX(Yield,A788),1/12))))</f>
        <v>-100.80827489863512</v>
      </c>
      <c r="K788" s="18"/>
    </row>
    <row r="789" spans="1:11" x14ac:dyDescent="0.2">
      <c r="A789" s="5">
        <v>788</v>
      </c>
      <c r="B789" s="16">
        <f t="shared" si="12"/>
        <v>87</v>
      </c>
      <c r="C789" s="17" cm="1">
        <f t="array" ref="C789">IF(A789=1,1,INDEX(PolicyHoldersInforce,(A789-1))-INDEX(Deaths,(A789-1))-INDEX(Lapses,(A789-1)))</f>
        <v>4.6770368777080589E-4</v>
      </c>
      <c r="D789" s="17" cm="1">
        <f t="array" ref="D789">(INDEX(PolicyHoldersInforce,A789)-INDEX(Deaths,A789))*(1-POWER(1-INDEX(LapseRate,(DurationInforce+A789)),1/12))</f>
        <v>4.0630174698452148E-6</v>
      </c>
      <c r="E789" s="17" cm="1">
        <f t="array" ref="E789">INDEX(PolicyHoldersInforce,A789)*(1-POWER(1-INDEX(Qx,INDEX(Age,A789),Gender+1),1/12))</f>
        <v>2.9132171239483701E-6</v>
      </c>
      <c r="F789" s="18" cm="1">
        <f t="array" ref="F789">INDEX(Deaths,A789)*SumAssured</f>
        <v>1.4566085619741851</v>
      </c>
      <c r="G789" s="18" cm="1">
        <f t="array" ref="G789">INDEX(PolicyHoldersInforce,A789)*Premium</f>
        <v>2.0859584474577943E-2</v>
      </c>
      <c r="H789" s="18" cm="1">
        <f t="array" ref="H789">INDEX(PolicyHoldersInforce,A789)*(Expense*(IF(A789=1,1,POWER(1+INDEX(Inflation,A789-1),(A789-1)/12))))</f>
        <v>5.7359540369269629E-2</v>
      </c>
      <c r="I789" s="18" cm="1">
        <f t="array" ref="I789">INDEX(PremiumsReceived,A789)-INDEX(ExpensesPaid,A789)-INDEX(DeathBenefitsPaid,A789)</f>
        <v>-1.4931085178688768</v>
      </c>
      <c r="J789" s="18" cm="1">
        <f t="array" ref="J789">IF(A789=MaxT,INDEX(NetCF,A789),INDEX(NetCF,A789)+(INDEX(BEL,(A789+1))*(1/POWER(1+INDEX(Yield,A789),1/12))))</f>
        <v>-99.776107020206894</v>
      </c>
      <c r="K789" s="18"/>
    </row>
    <row r="790" spans="1:11" x14ac:dyDescent="0.2">
      <c r="A790" s="5">
        <v>789</v>
      </c>
      <c r="B790" s="16">
        <f t="shared" si="12"/>
        <v>87</v>
      </c>
      <c r="C790" s="17" cm="1">
        <f t="array" ref="C790">IF(A790=1,1,INDEX(PolicyHoldersInforce,(A790-1))-INDEX(Deaths,(A790-1))-INDEX(Lapses,(A790-1)))</f>
        <v>4.6072745317701227E-4</v>
      </c>
      <c r="D790" s="17" cm="1">
        <f t="array" ref="D790">(INDEX(PolicyHoldersInforce,A790)-INDEX(Deaths,A790))*(1-POWER(1-INDEX(LapseRate,(DurationInforce+A790)),1/12))</f>
        <v>4.0024137932665261E-6</v>
      </c>
      <c r="E790" s="17" cm="1">
        <f t="array" ref="E790">INDEX(PolicyHoldersInforce,A790)*(1-POWER(1-INDEX(Qx,INDEX(Age,A790),Gender+1),1/12))</f>
        <v>2.8697637866950627E-6</v>
      </c>
      <c r="F790" s="18" cm="1">
        <f t="array" ref="F790">INDEX(Deaths,A790)*SumAssured</f>
        <v>1.4348818933475314</v>
      </c>
      <c r="G790" s="18" cm="1">
        <f t="array" ref="G790">INDEX(PolicyHoldersInforce,A790)*Premium</f>
        <v>2.0548444411694747E-2</v>
      </c>
      <c r="H790" s="18" cm="1">
        <f t="array" ref="H790">INDEX(PolicyHoldersInforce,A790)*(Expense*(IF(A790=1,1,POWER(1+INDEX(Inflation,A790-1),(A790-1)/12))))</f>
        <v>5.6734173753812046E-2</v>
      </c>
      <c r="I790" s="18" cm="1">
        <f t="array" ref="I790">INDEX(PremiumsReceived,A790)-INDEX(ExpensesPaid,A790)-INDEX(DeathBenefitsPaid,A790)</f>
        <v>-1.4710676226896486</v>
      </c>
      <c r="J790" s="18" cm="1">
        <f t="array" ref="J790">IF(A790=MaxT,INDEX(NetCF,A790),INDEX(NetCF,A790)+(INDEX(BEL,(A790+1))*(1/POWER(1+INDEX(Yield,A790),1/12))))</f>
        <v>-98.761395967261677</v>
      </c>
      <c r="K790" s="18"/>
    </row>
    <row r="791" spans="1:11" x14ac:dyDescent="0.2">
      <c r="A791" s="5">
        <v>790</v>
      </c>
      <c r="B791" s="16">
        <f t="shared" si="12"/>
        <v>87</v>
      </c>
      <c r="C791" s="17" cm="1">
        <f t="array" ref="C791">IF(A791=1,1,INDEX(PolicyHoldersInforce,(A791-1))-INDEX(Deaths,(A791-1))-INDEX(Lapses,(A791-1)))</f>
        <v>4.5385527559705068E-4</v>
      </c>
      <c r="D791" s="17" cm="1">
        <f t="array" ref="D791">(INDEX(PolicyHoldersInforce,A791)-INDEX(Deaths,A791))*(1-POWER(1-INDEX(LapseRate,(DurationInforce+A791)),1/12))</f>
        <v>3.9427140767722113E-6</v>
      </c>
      <c r="E791" s="17" cm="1">
        <f t="array" ref="E791">INDEX(PolicyHoldersInforce,A791)*(1-POWER(1-INDEX(Qx,INDEX(Age,A791),Gender+1),1/12))</f>
        <v>2.8269585962973149E-6</v>
      </c>
      <c r="F791" s="18" cm="1">
        <f t="array" ref="F791">INDEX(Deaths,A791)*SumAssured</f>
        <v>1.4134792981486575</v>
      </c>
      <c r="G791" s="18" cm="1">
        <f t="array" ref="G791">INDEX(PolicyHoldersInforce,A791)*Premium</f>
        <v>2.0241945291628462E-2</v>
      </c>
      <c r="H791" s="18" cm="1">
        <f t="array" ref="H791">INDEX(PolicyHoldersInforce,A791)*(Expense*(IF(A791=1,1,POWER(1+INDEX(Inflation,A791-1),(A791-1)/12))))</f>
        <v>5.6115625243960104E-2</v>
      </c>
      <c r="I791" s="18" cm="1">
        <f t="array" ref="I791">INDEX(PremiumsReceived,A791)-INDEX(ExpensesPaid,A791)-INDEX(DeathBenefitsPaid,A791)</f>
        <v>-1.4493529781009891</v>
      </c>
      <c r="J791" s="18" cm="1">
        <f t="array" ref="J791">IF(A791=MaxT,INDEX(NetCF,A791),INDEX(NetCF,A791)+(INDEX(BEL,(A791+1))*(1/POWER(1+INDEX(Yield,A791),1/12))))</f>
        <v>-97.763893937308069</v>
      </c>
      <c r="K791" s="18"/>
    </row>
    <row r="792" spans="1:11" x14ac:dyDescent="0.2">
      <c r="A792" s="5">
        <v>791</v>
      </c>
      <c r="B792" s="16">
        <f t="shared" si="12"/>
        <v>87</v>
      </c>
      <c r="C792" s="17" cm="1">
        <f t="array" ref="C792">IF(A792=1,1,INDEX(PolicyHoldersInforce,(A792-1))-INDEX(Deaths,(A792-1))-INDEX(Lapses,(A792-1)))</f>
        <v>4.4708560292398115E-4</v>
      </c>
      <c r="D792" s="17" cm="1">
        <f t="array" ref="D792">(INDEX(PolicyHoldersInforce,A792)-INDEX(Deaths,A792))*(1-POWER(1-INDEX(LapseRate,(DurationInforce+A792)),1/12))</f>
        <v>3.8839048369586181E-6</v>
      </c>
      <c r="E792" s="17" cm="1">
        <f t="array" ref="E792">INDEX(PolicyHoldersInforce,A792)*(1-POWER(1-INDEX(Qx,INDEX(Age,A792),Gender+1),1/12))</f>
        <v>2.7847918850432098E-6</v>
      </c>
      <c r="F792" s="18" cm="1">
        <f t="array" ref="F792">INDEX(Deaths,A792)*SumAssured</f>
        <v>1.3923959425216048</v>
      </c>
      <c r="G792" s="18" cm="1">
        <f t="array" ref="G792">INDEX(PolicyHoldersInforce,A792)*Premium</f>
        <v>1.9940017890409559E-2</v>
      </c>
      <c r="H792" s="18" cm="1">
        <f t="array" ref="H792">INDEX(PolicyHoldersInforce,A792)*(Expense*(IF(A792=1,1,POWER(1+INDEX(Inflation,A792-1),(A792-1)/12))))</f>
        <v>5.5503820504815018E-2</v>
      </c>
      <c r="I792" s="18" cm="1">
        <f t="array" ref="I792">INDEX(PremiumsReceived,A792)-INDEX(ExpensesPaid,A792)-INDEX(DeathBenefitsPaid,A792)</f>
        <v>-1.4279597451360102</v>
      </c>
      <c r="J792" s="18" cm="1">
        <f t="array" ref="J792">IF(A792=MaxT,INDEX(NetCF,A792),INDEX(NetCF,A792)+(INDEX(BEL,(A792+1))*(1/POWER(1+INDEX(Yield,A792),1/12))))</f>
        <v>-96.783356857503819</v>
      </c>
      <c r="K792" s="18"/>
    </row>
    <row r="793" spans="1:11" x14ac:dyDescent="0.2">
      <c r="A793" s="5">
        <v>792</v>
      </c>
      <c r="B793" s="16">
        <f t="shared" si="12"/>
        <v>88</v>
      </c>
      <c r="C793" s="17" cm="1">
        <f t="array" ref="C793">IF(A793=1,1,INDEX(PolicyHoldersInforce,(A793-1))-INDEX(Deaths,(A793-1))-INDEX(Lapses,(A793-1)))</f>
        <v>4.4041690620197935E-4</v>
      </c>
      <c r="D793" s="17" cm="1">
        <f t="array" ref="D793">(INDEX(PolicyHoldersInforce,A793)-INDEX(Deaths,A793))*(1-POWER(1-INDEX(LapseRate,(DurationInforce+A793)),1/12))</f>
        <v>3.8230183318734453E-6</v>
      </c>
      <c r="E793" s="17" cm="1">
        <f t="array" ref="E793">INDEX(PolicyHoldersInforce,A793)*(1-POWER(1-INDEX(Qx,INDEX(Age,A793),Gender+1),1/12))</f>
        <v>3.0812306970655465E-6</v>
      </c>
      <c r="F793" s="18" cm="1">
        <f t="array" ref="F793">INDEX(Deaths,A793)*SumAssured</f>
        <v>1.5406153485327732</v>
      </c>
      <c r="G793" s="18" cm="1">
        <f t="array" ref="G793">INDEX(PolicyHoldersInforce,A793)*Premium</f>
        <v>1.964259401660828E-2</v>
      </c>
      <c r="H793" s="18" cm="1">
        <f t="array" ref="H793">INDEX(PolicyHoldersInforce,A793)*(Expense*(IF(A793=1,1,POWER(1+INDEX(Inflation,A793-1),(A793-1)/12))))</f>
        <v>5.4898686011919794E-2</v>
      </c>
      <c r="I793" s="18" cm="1">
        <f t="array" ref="I793">INDEX(PremiumsReceived,A793)-INDEX(ExpensesPaid,A793)-INDEX(DeathBenefitsPaid,A793)</f>
        <v>-1.5758714405280847</v>
      </c>
      <c r="J793" s="18" cm="1">
        <f t="array" ref="J793">IF(A793=MaxT,INDEX(NetCF,A793),INDEX(NetCF,A793)+(INDEX(BEL,(A793+1))*(1/POWER(1+INDEX(Yield,A793),1/12))))</f>
        <v>-95.819544329490626</v>
      </c>
      <c r="K793" s="18"/>
    </row>
    <row r="794" spans="1:11" x14ac:dyDescent="0.2">
      <c r="A794" s="5">
        <v>793</v>
      </c>
      <c r="B794" s="16">
        <f t="shared" si="12"/>
        <v>88</v>
      </c>
      <c r="C794" s="17" cm="1">
        <f t="array" ref="C794">IF(A794=1,1,INDEX(PolicyHoldersInforce,(A794-1))-INDEX(Deaths,(A794-1))-INDEX(Lapses,(A794-1)))</f>
        <v>4.3351265717304037E-4</v>
      </c>
      <c r="D794" s="17" cm="1">
        <f t="array" ref="D794">(INDEX(PolicyHoldersInforce,A794)-INDEX(Deaths,A794))*(1-POWER(1-INDEX(LapseRate,(DurationInforce+A794)),1/12))</f>
        <v>3.7630863214674951E-6</v>
      </c>
      <c r="E794" s="17" cm="1">
        <f t="array" ref="E794">INDEX(PolicyHoldersInforce,A794)*(1-POWER(1-INDEX(Qx,INDEX(Age,A794),Gender+1),1/12))</f>
        <v>3.0329274104555736E-6</v>
      </c>
      <c r="F794" s="18" cm="1">
        <f t="array" ref="F794">INDEX(Deaths,A794)*SumAssured</f>
        <v>1.5164637052277867</v>
      </c>
      <c r="G794" s="18" cm="1">
        <f t="array" ref="G794">INDEX(PolicyHoldersInforce,A794)*Premium</f>
        <v>1.9334664509917603E-2</v>
      </c>
      <c r="H794" s="18" cm="1">
        <f t="array" ref="H794">INDEX(PolicyHoldersInforce,A794)*(Expense*(IF(A794=1,1,POWER(1+INDEX(Inflation,A794-1),(A794-1)/12))))</f>
        <v>5.4258217850291876E-2</v>
      </c>
      <c r="I794" s="18" cm="1">
        <f t="array" ref="I794">INDEX(PremiumsReceived,A794)-INDEX(ExpensesPaid,A794)-INDEX(DeathBenefitsPaid,A794)</f>
        <v>-1.551387258568161</v>
      </c>
      <c r="J794" s="18" cm="1">
        <f t="array" ref="J794">IF(A794=MaxT,INDEX(NetCF,A794),INDEX(NetCF,A794)+(INDEX(BEL,(A794+1))*(1/POWER(1+INDEX(Yield,A794),1/12))))</f>
        <v>-94.702408732213215</v>
      </c>
      <c r="K794" s="18"/>
    </row>
    <row r="795" spans="1:11" x14ac:dyDescent="0.2">
      <c r="A795" s="5">
        <v>794</v>
      </c>
      <c r="B795" s="16">
        <f t="shared" si="12"/>
        <v>88</v>
      </c>
      <c r="C795" s="17" cm="1">
        <f t="array" ref="C795">IF(A795=1,1,INDEX(PolicyHoldersInforce,(A795-1))-INDEX(Deaths,(A795-1))-INDEX(Lapses,(A795-1)))</f>
        <v>4.2671664344111728E-4</v>
      </c>
      <c r="D795" s="17" cm="1">
        <f t="array" ref="D795">(INDEX(PolicyHoldersInforce,A795)-INDEX(Deaths,A795))*(1-POWER(1-INDEX(LapseRate,(DurationInforce+A795)),1/12))</f>
        <v>3.7040938424892015E-6</v>
      </c>
      <c r="E795" s="17" cm="1">
        <f t="array" ref="E795">INDEX(PolicyHoldersInforce,A795)*(1-POWER(1-INDEX(Qx,INDEX(Age,A795),Gender+1),1/12))</f>
        <v>2.9853813561747301E-6</v>
      </c>
      <c r="F795" s="18" cm="1">
        <f t="array" ref="F795">INDEX(Deaths,A795)*SumAssured</f>
        <v>1.492690678087365</v>
      </c>
      <c r="G795" s="18" cm="1">
        <f t="array" ref="G795">INDEX(PolicyHoldersInforce,A795)*Premium</f>
        <v>1.9031562297473832E-2</v>
      </c>
      <c r="H795" s="18" cm="1">
        <f t="array" ref="H795">INDEX(PolicyHoldersInforce,A795)*(Expense*(IF(A795=1,1,POWER(1+INDEX(Inflation,A795-1),(A795-1)/12))))</f>
        <v>5.362522162462216E-2</v>
      </c>
      <c r="I795" s="18" cm="1">
        <f t="array" ref="I795">INDEX(PremiumsReceived,A795)-INDEX(ExpensesPaid,A795)-INDEX(DeathBenefitsPaid,A795)</f>
        <v>-1.5272843374145133</v>
      </c>
      <c r="J795" s="18" cm="1">
        <f t="array" ref="J795">IF(A795=MaxT,INDEX(NetCF,A795),INDEX(NetCF,A795)+(INDEX(BEL,(A795+1))*(1/POWER(1+INDEX(Yield,A795),1/12))))</f>
        <v>-93.604438780881381</v>
      </c>
      <c r="K795" s="18"/>
    </row>
    <row r="796" spans="1:11" x14ac:dyDescent="0.2">
      <c r="A796" s="5">
        <v>795</v>
      </c>
      <c r="B796" s="16">
        <f t="shared" si="12"/>
        <v>88</v>
      </c>
      <c r="C796" s="17" cm="1">
        <f t="array" ref="C796">IF(A796=1,1,INDEX(PolicyHoldersInforce,(A796-1))-INDEX(Deaths,(A796-1))-INDEX(Lapses,(A796-1)))</f>
        <v>4.2002716824245334E-4</v>
      </c>
      <c r="D796" s="17" cm="1">
        <f t="array" ref="D796">(INDEX(PolicyHoldersInforce,A796)-INDEX(Deaths,A796))*(1-POWER(1-INDEX(LapseRate,(DurationInforce+A796)),1/12))</f>
        <v>3.6460261662602227E-6</v>
      </c>
      <c r="E796" s="17" cm="1">
        <f t="array" ref="E796">INDEX(PolicyHoldersInforce,A796)*(1-POWER(1-INDEX(Qx,INDEX(Age,A796),Gender+1),1/12))</f>
        <v>2.9385806633785974E-6</v>
      </c>
      <c r="F796" s="18" cm="1">
        <f t="array" ref="F796">INDEX(Deaths,A796)*SumAssured</f>
        <v>1.4692903316892987</v>
      </c>
      <c r="G796" s="18" cm="1">
        <f t="array" ref="G796">INDEX(PolicyHoldersInforce,A796)*Premium</f>
        <v>1.8733211703613421E-2</v>
      </c>
      <c r="H796" s="18" cm="1">
        <f t="array" ref="H796">INDEX(PolicyHoldersInforce,A796)*(Expense*(IF(A796=1,1,POWER(1+INDEX(Inflation,A796-1),(A796-1)/12))))</f>
        <v>5.2999610164571047E-2</v>
      </c>
      <c r="I796" s="18" cm="1">
        <f t="array" ref="I796">INDEX(PremiumsReceived,A796)-INDEX(ExpensesPaid,A796)-INDEX(DeathBenefitsPaid,A796)</f>
        <v>-1.5035567301502564</v>
      </c>
      <c r="J796" s="18" cm="1">
        <f t="array" ref="J796">IF(A796=MaxT,INDEX(NetCF,A796),INDEX(NetCF,A796)+(INDEX(BEL,(A796+1))*(1/POWER(1+INDEX(Yield,A796),1/12))))</f>
        <v>-92.52534464863335</v>
      </c>
      <c r="K796" s="18"/>
    </row>
    <row r="797" spans="1:11" x14ac:dyDescent="0.2">
      <c r="A797" s="5">
        <v>796</v>
      </c>
      <c r="B797" s="16">
        <f t="shared" si="12"/>
        <v>88</v>
      </c>
      <c r="C797" s="17" cm="1">
        <f t="array" ref="C797">IF(A797=1,1,INDEX(PolicyHoldersInforce,(A797-1))-INDEX(Deaths,(A797-1))-INDEX(Lapses,(A797-1)))</f>
        <v>4.1344256141281449E-4</v>
      </c>
      <c r="D797" s="17" cm="1">
        <f t="array" ref="D797">(INDEX(PolicyHoldersInforce,A797)-INDEX(Deaths,A797))*(1-POWER(1-INDEX(LapseRate,(DurationInforce+A797)),1/12))</f>
        <v>3.5888687949981306E-6</v>
      </c>
      <c r="E797" s="17" cm="1">
        <f t="array" ref="E797">INDEX(PolicyHoldersInforce,A797)*(1-POWER(1-INDEX(Qx,INDEX(Age,A797),Gender+1),1/12))</f>
        <v>2.8925136473174882E-6</v>
      </c>
      <c r="F797" s="18" cm="1">
        <f t="array" ref="F797">INDEX(Deaths,A797)*SumAssured</f>
        <v>1.4462568236587441</v>
      </c>
      <c r="G797" s="18" cm="1">
        <f t="array" ref="G797">INDEX(PolicyHoldersInforce,A797)*Premium</f>
        <v>1.8439538239011528E-2</v>
      </c>
      <c r="H797" s="18" cm="1">
        <f t="array" ref="H797">INDEX(PolicyHoldersInforce,A797)*(Expense*(IF(A797=1,1,POWER(1+INDEX(Inflation,A797-1),(A797-1)/12))))</f>
        <v>5.2381297316760375E-2</v>
      </c>
      <c r="I797" s="18" cm="1">
        <f t="array" ref="I797">INDEX(PremiumsReceived,A797)-INDEX(ExpensesPaid,A797)-INDEX(DeathBenefitsPaid,A797)</f>
        <v>-1.480198582736493</v>
      </c>
      <c r="J797" s="18" cm="1">
        <f t="array" ref="J797">IF(A797=MaxT,INDEX(NetCF,A797),INDEX(NetCF,A797)+(INDEX(BEL,(A797+1))*(1/POWER(1+INDEX(Yield,A797),1/12))))</f>
        <v>-91.464841073724244</v>
      </c>
      <c r="K797" s="18"/>
    </row>
    <row r="798" spans="1:11" x14ac:dyDescent="0.2">
      <c r="A798" s="5">
        <v>797</v>
      </c>
      <c r="B798" s="16">
        <f t="shared" si="12"/>
        <v>88</v>
      </c>
      <c r="C798" s="17" cm="1">
        <f t="array" ref="C798">IF(A798=1,1,INDEX(PolicyHoldersInforce,(A798-1))-INDEX(Deaths,(A798-1))-INDEX(Lapses,(A798-1)))</f>
        <v>4.0696117897049886E-4</v>
      </c>
      <c r="D798" s="17" cm="1">
        <f t="array" ref="D798">(INDEX(PolicyHoldersInforce,A798)-INDEX(Deaths,A798))*(1-POWER(1-INDEX(LapseRate,(DurationInforce+A798)),1/12))</f>
        <v>3.5326074581967421E-6</v>
      </c>
      <c r="E798" s="17" cm="1">
        <f t="array" ref="E798">INDEX(PolicyHoldersInforce,A798)*(1-POWER(1-INDEX(Qx,INDEX(Age,A798),Gender+1),1/12))</f>
        <v>2.8471688064191104E-6</v>
      </c>
      <c r="F798" s="18" cm="1">
        <f t="array" ref="F798">INDEX(Deaths,A798)*SumAssured</f>
        <v>1.4235844032095553</v>
      </c>
      <c r="G798" s="18" cm="1">
        <f t="array" ref="G798">INDEX(PolicyHoldersInforce,A798)*Premium</f>
        <v>1.8150468582084248E-2</v>
      </c>
      <c r="H798" s="18" cm="1">
        <f t="array" ref="H798">INDEX(PolicyHoldersInforce,A798)*(Expense*(IF(A798=1,1,POWER(1+INDEX(Inflation,A798-1),(A798-1)/12))))</f>
        <v>5.1770197932908817E-2</v>
      </c>
      <c r="I798" s="18" cm="1">
        <f t="array" ref="I798">INDEX(PremiumsReceived,A798)-INDEX(ExpensesPaid,A798)-INDEX(DeathBenefitsPaid,A798)</f>
        <v>-1.4572041325603797</v>
      </c>
      <c r="J798" s="18" cm="1">
        <f t="array" ref="J798">IF(A798=MaxT,INDEX(NetCF,A798),INDEX(NetCF,A798)+(INDEX(BEL,(A798+1))*(1/POWER(1+INDEX(Yield,A798),1/12))))</f>
        <v>-90.422647288416954</v>
      </c>
      <c r="K798" s="18"/>
    </row>
    <row r="799" spans="1:11" x14ac:dyDescent="0.2">
      <c r="A799" s="5">
        <v>798</v>
      </c>
      <c r="B799" s="16">
        <f t="shared" si="12"/>
        <v>88</v>
      </c>
      <c r="C799" s="17" cm="1">
        <f t="array" ref="C799">IF(A799=1,1,INDEX(PolicyHoldersInforce,(A799-1))-INDEX(Deaths,(A799-1))-INDEX(Lapses,(A799-1)))</f>
        <v>4.0058140270588302E-4</v>
      </c>
      <c r="D799" s="17" cm="1">
        <f t="array" ref="D799">(INDEX(PolicyHoldersInforce,A799)-INDEX(Deaths,A799))*(1-POWER(1-INDEX(LapseRate,(DurationInforce+A799)),1/12))</f>
        <v>3.4772281090631913E-6</v>
      </c>
      <c r="E799" s="17" cm="1">
        <f t="array" ref="E799">INDEX(PolicyHoldersInforce,A799)*(1-POWER(1-INDEX(Qx,INDEX(Age,A799),Gender+1),1/12))</f>
        <v>2.8025348194169643E-6</v>
      </c>
      <c r="F799" s="18" cm="1">
        <f t="array" ref="F799">INDEX(Deaths,A799)*SumAssured</f>
        <v>1.4012674097084821</v>
      </c>
      <c r="G799" s="18" cm="1">
        <f t="array" ref="G799">INDEX(PolicyHoldersInforce,A799)*Premium</f>
        <v>1.7865930560682385E-2</v>
      </c>
      <c r="H799" s="18" cm="1">
        <f t="array" ref="H799">INDEX(PolicyHoldersInforce,A799)*(Expense*(IF(A799=1,1,POWER(1+INDEX(Inflation,A799-1),(A799-1)/12))))</f>
        <v>5.116622785810597E-2</v>
      </c>
      <c r="I799" s="18" cm="1">
        <f t="array" ref="I799">INDEX(PremiumsReceived,A799)-INDEX(ExpensesPaid,A799)-INDEX(DeathBenefitsPaid,A799)</f>
        <v>-1.4345677070059057</v>
      </c>
      <c r="J799" s="18" cm="1">
        <f t="array" ref="J799">IF(A799=MaxT,INDEX(NetCF,A799),INDEX(NetCF,A799)+(INDEX(BEL,(A799+1))*(1/POWER(1+INDEX(Yield,A799),1/12))))</f>
        <v>-89.398486948985862</v>
      </c>
      <c r="K799" s="18"/>
    </row>
    <row r="800" spans="1:11" x14ac:dyDescent="0.2">
      <c r="A800" s="5">
        <v>799</v>
      </c>
      <c r="B800" s="16">
        <f t="shared" si="12"/>
        <v>88</v>
      </c>
      <c r="C800" s="17" cm="1">
        <f t="array" ref="C800">IF(A800=1,1,INDEX(PolicyHoldersInforce,(A800-1))-INDEX(Deaths,(A800-1))-INDEX(Lapses,(A800-1)))</f>
        <v>3.9430163977740283E-4</v>
      </c>
      <c r="D800" s="17" cm="1">
        <f t="array" ref="D800">(INDEX(PolicyHoldersInforce,A800)-INDEX(Deaths,A800))*(1-POWER(1-INDEX(LapseRate,(DurationInforce+A800)),1/12))</f>
        <v>3.4227169210108672E-6</v>
      </c>
      <c r="E800" s="17" cm="1">
        <f t="array" ref="E800">INDEX(PolicyHoldersInforce,A800)*(1-POWER(1-INDEX(Qx,INDEX(Age,A800),Gender+1),1/12))</f>
        <v>2.7586005425237571E-6</v>
      </c>
      <c r="F800" s="18" cm="1">
        <f t="array" ref="F800">INDEX(Deaths,A800)*SumAssured</f>
        <v>1.3793002712618785</v>
      </c>
      <c r="G800" s="18" cm="1">
        <f t="array" ref="G800">INDEX(PolicyHoldersInforce,A800)*Premium</f>
        <v>1.7585853134072165E-2</v>
      </c>
      <c r="H800" s="18" cm="1">
        <f t="array" ref="H800">INDEX(PolicyHoldersInforce,A800)*(Expense*(IF(A800=1,1,POWER(1+INDEX(Inflation,A800-1),(A800-1)/12))))</f>
        <v>5.0569303919223416E-2</v>
      </c>
      <c r="I800" s="18" cm="1">
        <f t="array" ref="I800">INDEX(PremiumsReceived,A800)-INDEX(ExpensesPaid,A800)-INDEX(DeathBenefitsPaid,A800)</f>
        <v>-1.4122837220470297</v>
      </c>
      <c r="J800" s="18" cm="1">
        <f t="array" ref="J800">IF(A800=MaxT,INDEX(NetCF,A800),INDEX(NetCF,A800)+(INDEX(BEL,(A800+1))*(1/POWER(1+INDEX(Yield,A800),1/12))))</f>
        <v>-88.392088066816044</v>
      </c>
      <c r="K800" s="18"/>
    </row>
    <row r="801" spans="1:11" x14ac:dyDescent="0.2">
      <c r="A801" s="5">
        <v>800</v>
      </c>
      <c r="B801" s="16">
        <f t="shared" si="12"/>
        <v>88</v>
      </c>
      <c r="C801" s="17" cm="1">
        <f t="array" ref="C801">IF(A801=1,1,INDEX(PolicyHoldersInforce,(A801-1))-INDEX(Deaths,(A801-1))-INDEX(Lapses,(A801-1)))</f>
        <v>3.8812032231386819E-4</v>
      </c>
      <c r="D801" s="17" cm="1">
        <f t="array" ref="D801">(INDEX(PolicyHoldersInforce,A801)-INDEX(Deaths,A801))*(1-POWER(1-INDEX(LapseRate,(DurationInforce+A801)),1/12))</f>
        <v>3.3690602842073181E-6</v>
      </c>
      <c r="E801" s="17" cm="1">
        <f t="array" ref="E801">INDEX(PolicyHoldersInforce,A801)*(1-POWER(1-INDEX(Qx,INDEX(Age,A801),Gender+1),1/12))</f>
        <v>2.7153550066491295E-6</v>
      </c>
      <c r="F801" s="18" cm="1">
        <f t="array" ref="F801">INDEX(Deaths,A801)*SumAssured</f>
        <v>1.3576775033245647</v>
      </c>
      <c r="G801" s="18" cm="1">
        <f t="array" ref="G801">INDEX(PolicyHoldersInforce,A801)*Premium</f>
        <v>1.731016637519852E-2</v>
      </c>
      <c r="H801" s="18" cm="1">
        <f t="array" ref="H801">INDEX(PolicyHoldersInforce,A801)*(Expense*(IF(A801=1,1,POWER(1+INDEX(Inflation,A801-1),(A801-1)/12))))</f>
        <v>4.9979343913460983E-2</v>
      </c>
      <c r="I801" s="18" cm="1">
        <f t="array" ref="I801">INDEX(PremiumsReceived,A801)-INDEX(ExpensesPaid,A801)-INDEX(DeathBenefitsPaid,A801)</f>
        <v>-1.3903466808628271</v>
      </c>
      <c r="J801" s="18" cm="1">
        <f t="array" ref="J801">IF(A801=MaxT,INDEX(NetCF,A801),INDEX(NetCF,A801)+(INDEX(BEL,(A801+1))*(1/POWER(1+INDEX(Yield,A801),1/12))))</f>
        <v>-87.40318294058082</v>
      </c>
      <c r="K801" s="18"/>
    </row>
    <row r="802" spans="1:11" x14ac:dyDescent="0.2">
      <c r="A802" s="5">
        <v>801</v>
      </c>
      <c r="B802" s="16">
        <f t="shared" si="12"/>
        <v>88</v>
      </c>
      <c r="C802" s="17" cm="1">
        <f t="array" ref="C802">IF(A802=1,1,INDEX(PolicyHoldersInforce,(A802-1))-INDEX(Deaths,(A802-1))-INDEX(Lapses,(A802-1)))</f>
        <v>3.8203590702301174E-4</v>
      </c>
      <c r="D802" s="17" cm="1">
        <f t="array" ref="D802">(INDEX(PolicyHoldersInforce,A802)-INDEX(Deaths,A802))*(1-POWER(1-INDEX(LapseRate,(DurationInforce+A802)),1/12))</f>
        <v>3.3162448021762813E-6</v>
      </c>
      <c r="E802" s="17" cm="1">
        <f t="array" ref="E802">INDEX(PolicyHoldersInforce,A802)*(1-POWER(1-INDEX(Qx,INDEX(Age,A802),Gender+1),1/12))</f>
        <v>2.6727874146609961E-6</v>
      </c>
      <c r="F802" s="18" cm="1">
        <f t="array" ref="F802">INDEX(Deaths,A802)*SumAssured</f>
        <v>1.3363937073304981</v>
      </c>
      <c r="G802" s="18" cm="1">
        <f t="array" ref="G802">INDEX(PolicyHoldersInforce,A802)*Premium</f>
        <v>1.7038801453226324E-2</v>
      </c>
      <c r="H802" s="18" cm="1">
        <f t="array" ref="H802">INDEX(PolicyHoldersInforce,A802)*(Expense*(IF(A802=1,1,POWER(1+INDEX(Inflation,A802-1),(A802-1)/12))))</f>
        <v>4.9396266597026346E-2</v>
      </c>
      <c r="I802" s="18" cm="1">
        <f t="array" ref="I802">INDEX(PremiumsReceived,A802)-INDEX(ExpensesPaid,A802)-INDEX(DeathBenefitsPaid,A802)</f>
        <v>-1.3687511724742982</v>
      </c>
      <c r="J802" s="18" cm="1">
        <f t="array" ref="J802">IF(A802=MaxT,INDEX(NetCF,A802),INDEX(NetCF,A802)+(INDEX(BEL,(A802+1))*(1/POWER(1+INDEX(Yield,A802),1/12))))</f>
        <v>-86.431508089480729</v>
      </c>
      <c r="K802" s="18"/>
    </row>
    <row r="803" spans="1:11" x14ac:dyDescent="0.2">
      <c r="A803" s="5">
        <v>802</v>
      </c>
      <c r="B803" s="16">
        <f t="shared" si="12"/>
        <v>88</v>
      </c>
      <c r="C803" s="17" cm="1">
        <f t="array" ref="C803">IF(A803=1,1,INDEX(PolicyHoldersInforce,(A803-1))-INDEX(Deaths,(A803-1))-INDEX(Lapses,(A803-1)))</f>
        <v>3.7604687480617449E-4</v>
      </c>
      <c r="D803" s="17" cm="1">
        <f t="array" ref="D803">(INDEX(PolicyHoldersInforce,A803)-INDEX(Deaths,A803))*(1-POWER(1-INDEX(LapseRate,(DurationInforce+A803)),1/12))</f>
        <v>3.26425728845298E-6</v>
      </c>
      <c r="E803" s="17" cm="1">
        <f t="array" ref="E803">INDEX(PolicyHoldersInforce,A803)*(1-POWER(1-INDEX(Qx,INDEX(Age,A803),Gender+1),1/12))</f>
        <v>2.6308871386898222E-6</v>
      </c>
      <c r="F803" s="18" cm="1">
        <f t="array" ref="F803">INDEX(Deaths,A803)*SumAssured</f>
        <v>1.3154435693449111</v>
      </c>
      <c r="G803" s="18" cm="1">
        <f t="array" ref="G803">INDEX(PolicyHoldersInforce,A803)*Premium</f>
        <v>1.6771690616355382E-2</v>
      </c>
      <c r="H803" s="18" cm="1">
        <f t="array" ref="H803">INDEX(PolicyHoldersInforce,A803)*(Expense*(IF(A803=1,1,POWER(1+INDEX(Inflation,A803-1),(A803-1)/12))))</f>
        <v>4.8819991673947023E-2</v>
      </c>
      <c r="I803" s="18" cm="1">
        <f t="array" ref="I803">INDEX(PremiumsReceived,A803)-INDEX(ExpensesPaid,A803)-INDEX(DeathBenefitsPaid,A803)</f>
        <v>-1.3474918704025027</v>
      </c>
      <c r="J803" s="18" cm="1">
        <f t="array" ref="J803">IF(A803=MaxT,INDEX(NetCF,A803),INDEX(NetCF,A803)+(INDEX(BEL,(A803+1))*(1/POWER(1+INDEX(Yield,A803),1/12))))</f>
        <v>-85.476804187527435</v>
      </c>
      <c r="K803" s="18"/>
    </row>
    <row r="804" spans="1:11" x14ac:dyDescent="0.2">
      <c r="A804" s="5">
        <v>803</v>
      </c>
      <c r="B804" s="16">
        <f t="shared" si="12"/>
        <v>88</v>
      </c>
      <c r="C804" s="17" cm="1">
        <f t="array" ref="C804">IF(A804=1,1,INDEX(PolicyHoldersInforce,(A804-1))-INDEX(Deaths,(A804-1))-INDEX(Lapses,(A804-1)))</f>
        <v>3.7015173037903171E-4</v>
      </c>
      <c r="D804" s="17" cm="1">
        <f t="array" ref="D804">(INDEX(PolicyHoldersInforce,A804)-INDEX(Deaths,A804))*(1-POWER(1-INDEX(LapseRate,(DurationInforce+A804)),1/12))</f>
        <v>3.2130847632918483E-6</v>
      </c>
      <c r="E804" s="17" cm="1">
        <f t="array" ref="E804">INDEX(PolicyHoldersInforce,A804)*(1-POWER(1-INDEX(Qx,INDEX(Age,A804),Gender+1),1/12))</f>
        <v>2.5896437174751586E-6</v>
      </c>
      <c r="F804" s="18" cm="1">
        <f t="array" ref="F804">INDEX(Deaths,A804)*SumAssured</f>
        <v>1.2948218587375793</v>
      </c>
      <c r="G804" s="18" cm="1">
        <f t="array" ref="G804">INDEX(PolicyHoldersInforce,A804)*Premium</f>
        <v>1.6508767174904813E-2</v>
      </c>
      <c r="H804" s="18" cm="1">
        <f t="array" ref="H804">INDEX(PolicyHoldersInforce,A804)*(Expense*(IF(A804=1,1,POWER(1+INDEX(Inflation,A804-1),(A804-1)/12))))</f>
        <v>4.8250439785012755E-2</v>
      </c>
      <c r="I804" s="18" cm="1">
        <f t="array" ref="I804">INDEX(PremiumsReceived,A804)-INDEX(ExpensesPaid,A804)-INDEX(DeathBenefitsPaid,A804)</f>
        <v>-1.3265635313476871</v>
      </c>
      <c r="J804" s="18" cm="1">
        <f t="array" ref="J804">IF(A804=MaxT,INDEX(NetCF,A804),INDEX(NetCF,A804)+(INDEX(BEL,(A804+1))*(1/POWER(1+INDEX(Yield,A804),1/12))))</f>
        <v>-84.538815998856066</v>
      </c>
      <c r="K804" s="18"/>
    </row>
    <row r="805" spans="1:11" x14ac:dyDescent="0.2">
      <c r="A805" s="5">
        <v>804</v>
      </c>
      <c r="B805" s="16">
        <f t="shared" si="12"/>
        <v>89</v>
      </c>
      <c r="C805" s="17" cm="1">
        <f t="array" ref="C805">IF(A805=1,1,INDEX(PolicyHoldersInforce,(A805-1))-INDEX(Deaths,(A805-1))-INDEX(Lapses,(A805-1)))</f>
        <v>3.6434900189826473E-4</v>
      </c>
      <c r="D805" s="17" cm="1">
        <f t="array" ref="D805">(INDEX(PolicyHoldersInforce,A805)-INDEX(Deaths,A805))*(1-POWER(1-INDEX(LapseRate,(DurationInforce+A805)),1/12))</f>
        <v>3.1599694588057039E-6</v>
      </c>
      <c r="E805" s="17" cm="1">
        <f t="array" ref="E805">INDEX(PolicyHoldersInforce,A805)*(1-POWER(1-INDEX(Qx,INDEX(Age,A805),Gender+1),1/12))</f>
        <v>2.8630612424517082E-6</v>
      </c>
      <c r="F805" s="18" cm="1">
        <f t="array" ref="F805">INDEX(Deaths,A805)*SumAssured</f>
        <v>1.4315306212258541</v>
      </c>
      <c r="G805" s="18" cm="1">
        <f t="array" ref="G805">INDEX(PolicyHoldersInforce,A805)*Premium</f>
        <v>1.6249965484662607E-2</v>
      </c>
      <c r="H805" s="18" cm="1">
        <f t="array" ref="H805">INDEX(PolicyHoldersInforce,A805)*(Expense*(IF(A805=1,1,POWER(1+INDEX(Inflation,A805-1),(A805-1)/12))))</f>
        <v>4.7687532496846902E-2</v>
      </c>
      <c r="I805" s="18" cm="1">
        <f t="array" ref="I805">INDEX(PremiumsReceived,A805)-INDEX(ExpensesPaid,A805)-INDEX(DeathBenefitsPaid,A805)</f>
        <v>-1.4629681882380383</v>
      </c>
      <c r="J805" s="18" cm="1">
        <f t="array" ref="J805">IF(A805=MaxT,INDEX(NetCF,A805),INDEX(NetCF,A805)+(INDEX(BEL,(A805+1))*(1/POWER(1+INDEX(Yield,A805),1/12))))</f>
        <v>-83.617292314050061</v>
      </c>
      <c r="K805" s="18"/>
    </row>
    <row r="806" spans="1:11" x14ac:dyDescent="0.2">
      <c r="A806" s="5">
        <v>805</v>
      </c>
      <c r="B806" s="16">
        <f t="shared" si="12"/>
        <v>89</v>
      </c>
      <c r="C806" s="17" cm="1">
        <f t="array" ref="C806">IF(A806=1,1,INDEX(PolicyHoldersInforce,(A806-1))-INDEX(Deaths,(A806-1))-INDEX(Lapses,(A806-1)))</f>
        <v>3.5832597119700731E-4</v>
      </c>
      <c r="D806" s="17" cm="1">
        <f t="array" ref="D806">(INDEX(PolicyHoldersInforce,A806)-INDEX(Deaths,A806))*(1-POWER(1-INDEX(LapseRate,(DurationInforce+A806)),1/12))</f>
        <v>3.1077322001161992E-6</v>
      </c>
      <c r="E806" s="17" cm="1">
        <f t="array" ref="E806">INDEX(PolicyHoldersInforce,A806)*(1-POWER(1-INDEX(Qx,INDEX(Age,A806),Gender+1),1/12))</f>
        <v>2.8157321550299675E-6</v>
      </c>
      <c r="F806" s="18" cm="1">
        <f t="array" ref="F806">INDEX(Deaths,A806)*SumAssured</f>
        <v>1.4078660775149838</v>
      </c>
      <c r="G806" s="18" cm="1">
        <f t="array" ref="G806">INDEX(PolicyHoldersInforce,A806)*Premium</f>
        <v>1.5981338315386527E-2</v>
      </c>
      <c r="H806" s="18" cm="1">
        <f t="array" ref="H806">INDEX(PolicyHoldersInforce,A806)*(Expense*(IF(A806=1,1,POWER(1+INDEX(Inflation,A806-1),(A806-1)/12))))</f>
        <v>4.7090286060107685E-2</v>
      </c>
      <c r="I806" s="18" cm="1">
        <f t="array" ref="I806">INDEX(PremiumsReceived,A806)-INDEX(ExpensesPaid,A806)-INDEX(DeathBenefitsPaid,A806)</f>
        <v>-1.4389750252597049</v>
      </c>
      <c r="J806" s="18" cm="1">
        <f t="array" ref="J806">IF(A806=MaxT,INDEX(NetCF,A806),INDEX(NetCF,A806)+(INDEX(BEL,(A806+1))*(1/POWER(1+INDEX(Yield,A806),1/12))))</f>
        <v>-82.554214452655998</v>
      </c>
      <c r="K806" s="18"/>
    </row>
    <row r="807" spans="1:11" x14ac:dyDescent="0.2">
      <c r="A807" s="5">
        <v>806</v>
      </c>
      <c r="B807" s="16">
        <f t="shared" si="12"/>
        <v>89</v>
      </c>
      <c r="C807" s="17" cm="1">
        <f t="array" ref="C807">IF(A807=1,1,INDEX(PolicyHoldersInforce,(A807-1))-INDEX(Deaths,(A807-1))-INDEX(Lapses,(A807-1)))</f>
        <v>3.5240250684186116E-4</v>
      </c>
      <c r="D807" s="17" cm="1">
        <f t="array" ref="D807">(INDEX(PolicyHoldersInforce,A807)-INDEX(Deaths,A807))*(1-POWER(1-INDEX(LapseRate,(DurationInforce+A807)),1/12))</f>
        <v>3.0563584723028522E-6</v>
      </c>
      <c r="E807" s="17" cm="1">
        <f t="array" ref="E807">INDEX(PolicyHoldersInforce,A807)*(1-POWER(1-INDEX(Qx,INDEX(Age,A807),Gender+1),1/12))</f>
        <v>2.7691854618102656E-6</v>
      </c>
      <c r="F807" s="18" cm="1">
        <f t="array" ref="F807">INDEX(Deaths,A807)*SumAssured</f>
        <v>1.3845927309051327</v>
      </c>
      <c r="G807" s="18" cm="1">
        <f t="array" ref="G807">INDEX(PolicyHoldersInforce,A807)*Premium</f>
        <v>1.5717151805147007E-2</v>
      </c>
      <c r="H807" s="18" cm="1">
        <f t="array" ref="H807">INDEX(PolicyHoldersInforce,A807)*(Expense*(IF(A807=1,1,POWER(1+INDEX(Inflation,A807-1),(A807-1)/12))))</f>
        <v>4.6500519635177213E-2</v>
      </c>
      <c r="I807" s="18" cm="1">
        <f t="array" ref="I807">INDEX(PremiumsReceived,A807)-INDEX(ExpensesPaid,A807)-INDEX(DeathBenefitsPaid,A807)</f>
        <v>-1.4153760987351629</v>
      </c>
      <c r="J807" s="18" cm="1">
        <f t="array" ref="J807">IF(A807=MaxT,INDEX(NetCF,A807),INDEX(NetCF,A807)+(INDEX(BEL,(A807+1))*(1/POWER(1+INDEX(Yield,A807),1/12))))</f>
        <v>-81.510071956929053</v>
      </c>
      <c r="K807" s="18"/>
    </row>
    <row r="808" spans="1:11" x14ac:dyDescent="0.2">
      <c r="A808" s="5">
        <v>807</v>
      </c>
      <c r="B808" s="16">
        <f t="shared" si="12"/>
        <v>89</v>
      </c>
      <c r="C808" s="17" cm="1">
        <f t="array" ref="C808">IF(A808=1,1,INDEX(PolicyHoldersInforce,(A808-1))-INDEX(Deaths,(A808-1))-INDEX(Lapses,(A808-1)))</f>
        <v>3.4657696290774803E-4</v>
      </c>
      <c r="D808" s="17" cm="1">
        <f t="array" ref="D808">(INDEX(PolicyHoldersInforce,A808)-INDEX(Deaths,A808))*(1-POWER(1-INDEX(LapseRate,(DurationInforce+A808)),1/12))</f>
        <v>3.005834000390429E-6</v>
      </c>
      <c r="E808" s="17" cm="1">
        <f t="array" ref="E808">INDEX(PolicyHoldersInforce,A808)*(1-POWER(1-INDEX(Qx,INDEX(Age,A808),Gender+1),1/12))</f>
        <v>2.7234082290826841E-6</v>
      </c>
      <c r="F808" s="18" cm="1">
        <f t="array" ref="F808">INDEX(Deaths,A808)*SumAssured</f>
        <v>1.361704114541342</v>
      </c>
      <c r="G808" s="18" cm="1">
        <f t="array" ref="G808">INDEX(PolicyHoldersInforce,A808)*Premium</f>
        <v>1.5457332545685562E-2</v>
      </c>
      <c r="H808" s="18" cm="1">
        <f t="array" ref="H808">INDEX(PolicyHoldersInforce,A808)*(Expense*(IF(A808=1,1,POWER(1+INDEX(Inflation,A808-1),(A808-1)/12))))</f>
        <v>4.5918139541167073E-2</v>
      </c>
      <c r="I808" s="18" cm="1">
        <f t="array" ref="I808">INDEX(PremiumsReceived,A808)-INDEX(ExpensesPaid,A808)-INDEX(DeathBenefitsPaid,A808)</f>
        <v>-1.3921649215368235</v>
      </c>
      <c r="J808" s="18" cm="1">
        <f t="array" ref="J808">IF(A808=MaxT,INDEX(NetCF,A808),INDEX(NetCF,A808)+(INDEX(BEL,(A808+1))*(1/POWER(1+INDEX(Yield,A808),1/12))))</f>
        <v>-80.484560840299423</v>
      </c>
      <c r="K808" s="18"/>
    </row>
    <row r="809" spans="1:11" x14ac:dyDescent="0.2">
      <c r="A809" s="5">
        <v>808</v>
      </c>
      <c r="B809" s="16">
        <f t="shared" si="12"/>
        <v>89</v>
      </c>
      <c r="C809" s="17" cm="1">
        <f t="array" ref="C809">IF(A809=1,1,INDEX(PolicyHoldersInforce,(A809-1))-INDEX(Deaths,(A809-1))-INDEX(Lapses,(A809-1)))</f>
        <v>3.4084772067827489E-4</v>
      </c>
      <c r="D809" s="17" cm="1">
        <f t="array" ref="D809">(INDEX(PolicyHoldersInforce,A809)-INDEX(Deaths,A809))*(1-POWER(1-INDEX(LapseRate,(DurationInforce+A809)),1/12))</f>
        <v>2.9561447453824239E-6</v>
      </c>
      <c r="E809" s="17" cm="1">
        <f t="array" ref="E809">INDEX(PolicyHoldersInforce,A809)*(1-POWER(1-INDEX(Qx,INDEX(Age,A809),Gender+1),1/12))</f>
        <v>2.67838773694366E-6</v>
      </c>
      <c r="F809" s="18" cm="1">
        <f t="array" ref="F809">INDEX(Deaths,A809)*SumAssured</f>
        <v>1.3391938684718301</v>
      </c>
      <c r="G809" s="18" cm="1">
        <f t="array" ref="G809">INDEX(PolicyHoldersInforce,A809)*Premium</f>
        <v>1.5201808342251062E-2</v>
      </c>
      <c r="H809" s="18" cm="1">
        <f t="array" ref="H809">INDEX(PolicyHoldersInforce,A809)*(Expense*(IF(A809=1,1,POWER(1+INDEX(Inflation,A809-1),(A809-1)/12))))</f>
        <v>4.5343053270463805E-2</v>
      </c>
      <c r="I809" s="18" cm="1">
        <f t="array" ref="I809">INDEX(PremiumsReceived,A809)-INDEX(ExpensesPaid,A809)-INDEX(DeathBenefitsPaid,A809)</f>
        <v>-1.3693351134000429</v>
      </c>
      <c r="J809" s="18" cm="1">
        <f t="array" ref="J809">IF(A809=MaxT,INDEX(NetCF,A809),INDEX(NetCF,A809)+(INDEX(BEL,(A809+1))*(1/POWER(1+INDEX(Yield,A809),1/12))))</f>
        <v>-79.477382155231311</v>
      </c>
      <c r="K809" s="18"/>
    </row>
    <row r="810" spans="1:11" x14ac:dyDescent="0.2">
      <c r="A810" s="5">
        <v>809</v>
      </c>
      <c r="B810" s="16">
        <f t="shared" si="12"/>
        <v>89</v>
      </c>
      <c r="C810" s="17" cm="1">
        <f t="array" ref="C810">IF(A810=1,1,INDEX(PolicyHoldersInforce,(A810-1))-INDEX(Deaths,(A810-1))-INDEX(Lapses,(A810-1)))</f>
        <v>3.3521318819594879E-4</v>
      </c>
      <c r="D810" s="17" cm="1">
        <f t="array" ref="D810">(INDEX(PolicyHoldersInforce,A810)-INDEX(Deaths,A810))*(1-POWER(1-INDEX(LapseRate,(DurationInforce+A810)),1/12))</f>
        <v>2.9072769003601099E-6</v>
      </c>
      <c r="E810" s="17" cm="1">
        <f t="array" ref="E810">INDEX(PolicyHoldersInforce,A810)*(1-POWER(1-INDEX(Qx,INDEX(Age,A810),Gender+1),1/12))</f>
        <v>2.6341114757615653E-6</v>
      </c>
      <c r="F810" s="18" cm="1">
        <f t="array" ref="F810">INDEX(Deaths,A810)*SumAssured</f>
        <v>1.3170557378807826</v>
      </c>
      <c r="G810" s="18" cm="1">
        <f t="array" ref="G810">INDEX(PolicyHoldersInforce,A810)*Premium</f>
        <v>1.4950508193539316E-2</v>
      </c>
      <c r="H810" s="18" cm="1">
        <f t="array" ref="H810">INDEX(PolicyHoldersInforce,A810)*(Expense*(IF(A810=1,1,POWER(1+INDEX(Inflation,A810-1),(A810-1)/12))))</f>
        <v>4.4775169474034475E-2</v>
      </c>
      <c r="I810" s="18" cm="1">
        <f t="array" ref="I810">INDEX(PremiumsReceived,A810)-INDEX(ExpensesPaid,A810)-INDEX(DeathBenefitsPaid,A810)</f>
        <v>-1.3468803991612777</v>
      </c>
      <c r="J810" s="18" cm="1">
        <f t="array" ref="J810">IF(A810=MaxT,INDEX(NetCF,A810),INDEX(NetCF,A810)+(INDEX(BEL,(A810+1))*(1/POWER(1+INDEX(Yield,A810),1/12))))</f>
        <v>-78.488241910367577</v>
      </c>
      <c r="K810" s="18"/>
    </row>
    <row r="811" spans="1:11" x14ac:dyDescent="0.2">
      <c r="A811" s="5">
        <v>810</v>
      </c>
      <c r="B811" s="16">
        <f t="shared" si="12"/>
        <v>89</v>
      </c>
      <c r="C811" s="17" cm="1">
        <f t="array" ref="C811">IF(A811=1,1,INDEX(PolicyHoldersInforce,(A811-1))-INDEX(Deaths,(A811-1))-INDEX(Lapses,(A811-1)))</f>
        <v>3.2967179981982709E-4</v>
      </c>
      <c r="D811" s="17" cm="1">
        <f t="array" ref="D811">(INDEX(PolicyHoldersInforce,A811)-INDEX(Deaths,A811))*(1-POWER(1-INDEX(LapseRate,(DurationInforce+A811)),1/12))</f>
        <v>2.8592168866460754E-6</v>
      </c>
      <c r="E811" s="17" cm="1">
        <f t="array" ref="E811">INDEX(PolicyHoldersInforce,A811)*(1-POWER(1-INDEX(Qx,INDEX(Age,A811),Gender+1),1/12))</f>
        <v>2.5905671427007146E-6</v>
      </c>
      <c r="F811" s="18" cm="1">
        <f t="array" ref="F811">INDEX(Deaths,A811)*SumAssured</f>
        <v>1.2952835713503572</v>
      </c>
      <c r="G811" s="18" cm="1">
        <f t="array" ref="G811">INDEX(PolicyHoldersInforce,A811)*Premium</f>
        <v>1.4703362271964289E-2</v>
      </c>
      <c r="H811" s="18" cm="1">
        <f t="array" ref="H811">INDEX(PolicyHoldersInforce,A811)*(Expense*(IF(A811=1,1,POWER(1+INDEX(Inflation,A811-1),(A811-1)/12))))</f>
        <v>4.421439794691627E-2</v>
      </c>
      <c r="I811" s="18" cm="1">
        <f t="array" ref="I811">INDEX(PremiumsReceived,A811)-INDEX(ExpensesPaid,A811)-INDEX(DeathBenefitsPaid,A811)</f>
        <v>-1.3247946070253092</v>
      </c>
      <c r="J811" s="18" cm="1">
        <f t="array" ref="J811">IF(A811=MaxT,INDEX(NetCF,A811),INDEX(NetCF,A811)+(INDEX(BEL,(A811+1))*(1/POWER(1+INDEX(Yield,A811),1/12))))</f>
        <v>-77.516850989041501</v>
      </c>
      <c r="K811" s="18"/>
    </row>
    <row r="812" spans="1:11" x14ac:dyDescent="0.2">
      <c r="A812" s="5">
        <v>811</v>
      </c>
      <c r="B812" s="16">
        <f t="shared" si="12"/>
        <v>89</v>
      </c>
      <c r="C812" s="17" cm="1">
        <f t="array" ref="C812">IF(A812=1,1,INDEX(PolicyHoldersInforce,(A812-1))-INDEX(Deaths,(A812-1))-INDEX(Lapses,(A812-1)))</f>
        <v>3.2422201579048029E-4</v>
      </c>
      <c r="D812" s="17" cm="1">
        <f t="array" ref="D812">(INDEX(PolicyHoldersInforce,A812)-INDEX(Deaths,A812))*(1-POWER(1-INDEX(LapseRate,(DurationInforce+A812)),1/12))</f>
        <v>2.81195135003118E-6</v>
      </c>
      <c r="E812" s="17" cm="1">
        <f t="array" ref="E812">INDEX(PolicyHoldersInforce,A812)*(1-POWER(1-INDEX(Qx,INDEX(Age,A812),Gender+1),1/12))</f>
        <v>2.5477426383028355E-6</v>
      </c>
      <c r="F812" s="18" cm="1">
        <f t="array" ref="F812">INDEX(Deaths,A812)*SumAssured</f>
        <v>1.2738713191514177</v>
      </c>
      <c r="G812" s="18" cm="1">
        <f t="array" ref="G812">INDEX(PolicyHoldersInforce,A812)*Premium</f>
        <v>1.4460301904255422E-2</v>
      </c>
      <c r="H812" s="18" cm="1">
        <f t="array" ref="H812">INDEX(PolicyHoldersInforce,A812)*(Expense*(IF(A812=1,1,POWER(1+INDEX(Inflation,A812-1),(A812-1)/12))))</f>
        <v>4.3660649613887971E-2</v>
      </c>
      <c r="I812" s="18" cm="1">
        <f t="array" ref="I812">INDEX(PremiumsReceived,A812)-INDEX(ExpensesPaid,A812)-INDEX(DeathBenefitsPaid,A812)</f>
        <v>-1.3030716668610502</v>
      </c>
      <c r="J812" s="18" cm="1">
        <f t="array" ref="J812">IF(A812=MaxT,INDEX(NetCF,A812),INDEX(NetCF,A812)+(INDEX(BEL,(A812+1))*(1/POWER(1+INDEX(Yield,A812),1/12))))</f>
        <v>-76.562925069133129</v>
      </c>
      <c r="K812" s="18"/>
    </row>
    <row r="813" spans="1:11" x14ac:dyDescent="0.2">
      <c r="A813" s="5">
        <v>812</v>
      </c>
      <c r="B813" s="16">
        <f t="shared" si="12"/>
        <v>89</v>
      </c>
      <c r="C813" s="17" cm="1">
        <f t="array" ref="C813">IF(A813=1,1,INDEX(PolicyHoldersInforce,(A813-1))-INDEX(Deaths,(A813-1))-INDEX(Lapses,(A813-1)))</f>
        <v>3.1886232180214629E-4</v>
      </c>
      <c r="D813" s="17" cm="1">
        <f t="array" ref="D813">(INDEX(PolicyHoldersInforce,A813)-INDEX(Deaths,A813))*(1-POWER(1-INDEX(LapseRate,(DurationInforce+A813)),1/12))</f>
        <v>2.7654671570638856E-6</v>
      </c>
      <c r="E813" s="17" cm="1">
        <f t="array" ref="E813">INDEX(PolicyHoldersInforce,A813)*(1-POWER(1-INDEX(Qx,INDEX(Age,A813),Gender+1),1/12))</f>
        <v>2.505626063125047E-6</v>
      </c>
      <c r="F813" s="18" cm="1">
        <f t="array" ref="F813">INDEX(Deaths,A813)*SumAssured</f>
        <v>1.2528130315625234</v>
      </c>
      <c r="G813" s="18" cm="1">
        <f t="array" ref="G813">INDEX(PolicyHoldersInforce,A813)*Premium</f>
        <v>1.4221259552375725E-2</v>
      </c>
      <c r="H813" s="18" cm="1">
        <f t="array" ref="H813">INDEX(PolicyHoldersInforce,A813)*(Expense*(IF(A813=1,1,POWER(1+INDEX(Inflation,A813-1),(A813-1)/12))))</f>
        <v>4.311383651532108E-2</v>
      </c>
      <c r="I813" s="18" cm="1">
        <f t="array" ref="I813">INDEX(PremiumsReceived,A813)-INDEX(ExpensesPaid,A813)-INDEX(DeathBenefitsPaid,A813)</f>
        <v>-1.2817056085254688</v>
      </c>
      <c r="J813" s="18" cm="1">
        <f t="array" ref="J813">IF(A813=MaxT,INDEX(NetCF,A813),INDEX(NetCF,A813)+(INDEX(BEL,(A813+1))*(1/POWER(1+INDEX(Yield,A813),1/12))))</f>
        <v>-75.626184544247948</v>
      </c>
      <c r="K813" s="18"/>
    </row>
    <row r="814" spans="1:11" x14ac:dyDescent="0.2">
      <c r="A814" s="5">
        <v>813</v>
      </c>
      <c r="B814" s="16">
        <f t="shared" si="12"/>
        <v>89</v>
      </c>
      <c r="C814" s="17" cm="1">
        <f t="array" ref="C814">IF(A814=1,1,INDEX(PolicyHoldersInforce,(A814-1))-INDEX(Deaths,(A814-1))-INDEX(Lapses,(A814-1)))</f>
        <v>3.1359122858195734E-4</v>
      </c>
      <c r="D814" s="17" cm="1">
        <f t="array" ref="D814">(INDEX(PolicyHoldersInforce,A814)-INDEX(Deaths,A814))*(1-POWER(1-INDEX(LapseRate,(DurationInforce+A814)),1/12))</f>
        <v>2.7197513914009246E-6</v>
      </c>
      <c r="E814" s="17" cm="1">
        <f t="array" ref="E814">INDEX(PolicyHoldersInforce,A814)*(1-POWER(1-INDEX(Qx,INDEX(Age,A814),Gender+1),1/12))</f>
        <v>2.4642057144334185E-6</v>
      </c>
      <c r="F814" s="18" cm="1">
        <f t="array" ref="F814">INDEX(Deaths,A814)*SumAssured</f>
        <v>1.2321028572167092</v>
      </c>
      <c r="G814" s="18" cm="1">
        <f t="array" ref="G814">INDEX(PolicyHoldersInforce,A814)*Premium</f>
        <v>1.3986168794755298E-2</v>
      </c>
      <c r="H814" s="18" cm="1">
        <f t="array" ref="H814">INDEX(PolicyHoldersInforce,A814)*(Expense*(IF(A814=1,1,POWER(1+INDEX(Inflation,A814-1),(A814-1)/12))))</f>
        <v>4.2573871793207825E-2</v>
      </c>
      <c r="I814" s="18" cm="1">
        <f t="array" ref="I814">INDEX(PremiumsReceived,A814)-INDEX(ExpensesPaid,A814)-INDEX(DeathBenefitsPaid,A814)</f>
        <v>-1.2606905602151617</v>
      </c>
      <c r="J814" s="18" cm="1">
        <f t="array" ref="J814">IF(A814=MaxT,INDEX(NetCF,A814),INDEX(NetCF,A814)+(INDEX(BEL,(A814+1))*(1/POWER(1+INDEX(Yield,A814),1/12))))</f>
        <v>-74.706354446196187</v>
      </c>
      <c r="K814" s="18"/>
    </row>
    <row r="815" spans="1:11" x14ac:dyDescent="0.2">
      <c r="A815" s="5">
        <v>814</v>
      </c>
      <c r="B815" s="16">
        <f t="shared" si="12"/>
        <v>89</v>
      </c>
      <c r="C815" s="17" cm="1">
        <f t="array" ref="C815">IF(A815=1,1,INDEX(PolicyHoldersInforce,(A815-1))-INDEX(Deaths,(A815-1))-INDEX(Lapses,(A815-1)))</f>
        <v>3.0840727147612301E-4</v>
      </c>
      <c r="D815" s="17" cm="1">
        <f t="array" ref="D815">(INDEX(PolicyHoldersInforce,A815)-INDEX(Deaths,A815))*(1-POWER(1-INDEX(LapseRate,(DurationInforce+A815)),1/12))</f>
        <v>2.6747913502182969E-6</v>
      </c>
      <c r="E815" s="17" cm="1">
        <f t="array" ref="E815">INDEX(PolicyHoldersInforce,A815)*(1-POWER(1-INDEX(Qx,INDEX(Age,A815),Gender+1),1/12))</f>
        <v>2.4234700829511874E-6</v>
      </c>
      <c r="F815" s="18" cm="1">
        <f t="array" ref="F815">INDEX(Deaths,A815)*SumAssured</f>
        <v>1.2117350414755936</v>
      </c>
      <c r="G815" s="18" cm="1">
        <f t="array" ref="G815">INDEX(PolicyHoldersInforce,A815)*Premium</f>
        <v>1.3754964307835087E-2</v>
      </c>
      <c r="H815" s="18" cm="1">
        <f t="array" ref="H815">INDEX(PolicyHoldersInforce,A815)*(Expense*(IF(A815=1,1,POWER(1+INDEX(Inflation,A815-1),(A815-1)/12))))</f>
        <v>4.2040669677364174E-2</v>
      </c>
      <c r="I815" s="18" cm="1">
        <f t="array" ref="I815">INDEX(PremiumsReceived,A815)-INDEX(ExpensesPaid,A815)-INDEX(DeathBenefitsPaid,A815)</f>
        <v>-1.2400207468451228</v>
      </c>
      <c r="J815" s="18" cm="1">
        <f t="array" ref="J815">IF(A815=MaxT,INDEX(NetCF,A815),INDEX(NetCF,A815)+(INDEX(BEL,(A815+1))*(1/POWER(1+INDEX(Yield,A815),1/12))))</f>
        <v>-73.803164368751226</v>
      </c>
      <c r="K815" s="18"/>
    </row>
    <row r="816" spans="1:11" x14ac:dyDescent="0.2">
      <c r="A816" s="5">
        <v>815</v>
      </c>
      <c r="B816" s="16">
        <f t="shared" si="12"/>
        <v>89</v>
      </c>
      <c r="C816" s="17" cm="1">
        <f t="array" ref="C816">IF(A816=1,1,INDEX(PolicyHoldersInforce,(A816-1))-INDEX(Deaths,(A816-1))-INDEX(Lapses,(A816-1)))</f>
        <v>3.0330901004295354E-4</v>
      </c>
      <c r="D816" s="17" cm="1">
        <f t="array" ref="D816">(INDEX(PolicyHoldersInforce,A816)-INDEX(Deaths,A816))*(1-POWER(1-INDEX(LapseRate,(DurationInforce+A816)),1/12))</f>
        <v>2.6305745406815962E-6</v>
      </c>
      <c r="E816" s="17" cm="1">
        <f t="array" ref="E816">INDEX(PolicyHoldersInforce,A816)*(1-POWER(1-INDEX(Qx,INDEX(Age,A816),Gender+1),1/12))</f>
        <v>2.3834078496607297E-6</v>
      </c>
      <c r="F816" s="18" cm="1">
        <f t="array" ref="F816">INDEX(Deaths,A816)*SumAssured</f>
        <v>1.1917039248303649</v>
      </c>
      <c r="G816" s="18" cm="1">
        <f t="array" ref="G816">INDEX(PolicyHoldersInforce,A816)*Premium</f>
        <v>1.3527581847915728E-2</v>
      </c>
      <c r="H816" s="18" cm="1">
        <f t="array" ref="H816">INDEX(PolicyHoldersInforce,A816)*(Expense*(IF(A816=1,1,POWER(1+INDEX(Inflation,A816-1),(A816-1)/12))))</f>
        <v>4.1514145471805985E-2</v>
      </c>
      <c r="I816" s="18" cm="1">
        <f t="array" ref="I816">INDEX(PremiumsReceived,A816)-INDEX(ExpensesPaid,A816)-INDEX(DeathBenefitsPaid,A816)</f>
        <v>-1.2196904884542552</v>
      </c>
      <c r="J816" s="18" cm="1">
        <f t="array" ref="J816">IF(A816=MaxT,INDEX(NetCF,A816),INDEX(NetCF,A816)+(INDEX(BEL,(A816+1))*(1/POWER(1+INDEX(Yield,A816),1/12))))</f>
        <v>-72.916348392665981</v>
      </c>
      <c r="K816" s="18"/>
    </row>
    <row r="817" spans="1:11" x14ac:dyDescent="0.2">
      <c r="A817" s="5">
        <v>816</v>
      </c>
      <c r="B817" s="16">
        <f t="shared" si="12"/>
        <v>90</v>
      </c>
      <c r="C817" s="17" cm="1">
        <f t="array" ref="C817">IF(A817=1,1,INDEX(PolicyHoldersInforce,(A817-1))-INDEX(Deaths,(A817-1))-INDEX(Lapses,(A817-1)))</f>
        <v>2.9829502765261123E-4</v>
      </c>
      <c r="D817" s="17" cm="1">
        <f t="array" ref="D817">(INDEX(PolicyHoldersInforce,A817)-INDEX(Deaths,A817))*(1-POWER(1-INDEX(LapseRate,(DurationInforce+A817)),1/12))</f>
        <v>2.584564988228517E-6</v>
      </c>
      <c r="E817" s="17" cm="1">
        <f t="array" ref="E817">INDEX(PolicyHoldersInforce,A817)*(1-POWER(1-INDEX(Qx,INDEX(Age,A817),Gender+1),1/12))</f>
        <v>2.6327061854366502E-6</v>
      </c>
      <c r="F817" s="18" cm="1">
        <f t="array" ref="F817">INDEX(Deaths,A817)*SumAssured</f>
        <v>1.3163530927183251</v>
      </c>
      <c r="G817" s="18" cm="1">
        <f t="array" ref="G817">INDEX(PolicyHoldersInforce,A817)*Premium</f>
        <v>1.330395823330646E-2</v>
      </c>
      <c r="H817" s="18" cm="1">
        <f t="array" ref="H817">INDEX(PolicyHoldersInforce,A817)*(Expense*(IF(A817=1,1,POWER(1+INDEX(Inflation,A817-1),(A817-1)/12))))</f>
        <v>4.0994215541295467E-2</v>
      </c>
      <c r="I817" s="18" cm="1">
        <f t="array" ref="I817">INDEX(PremiumsReceived,A817)-INDEX(ExpensesPaid,A817)-INDEX(DeathBenefitsPaid,A817)</f>
        <v>-1.344043350026314</v>
      </c>
      <c r="J817" s="18" cm="1">
        <f t="array" ref="J817">IF(A817=MaxT,INDEX(NetCF,A817),INDEX(NetCF,A817)+(INDEX(BEL,(A817+1))*(1/POWER(1+INDEX(Yield,A817),1/12))))</f>
        <v>-72.045645011926567</v>
      </c>
      <c r="K817" s="18"/>
    </row>
    <row r="818" spans="1:11" x14ac:dyDescent="0.2">
      <c r="A818" s="5">
        <v>817</v>
      </c>
      <c r="B818" s="16">
        <f t="shared" si="12"/>
        <v>90</v>
      </c>
      <c r="C818" s="17" cm="1">
        <f t="array" ref="C818">IF(A818=1,1,INDEX(PolicyHoldersInforce,(A818-1))-INDEX(Deaths,(A818-1))-INDEX(Lapses,(A818-1)))</f>
        <v>2.9307775647894604E-4</v>
      </c>
      <c r="D818" s="17" cm="1">
        <f t="array" ref="D818">(INDEX(PolicyHoldersInforce,A818)-INDEX(Deaths,A818))*(1-POWER(1-INDEX(LapseRate,(DurationInforce+A818)),1/12))</f>
        <v>2.5393601569054398E-6</v>
      </c>
      <c r="E818" s="17" cm="1">
        <f t="array" ref="E818">INDEX(PolicyHoldersInforce,A818)*(1-POWER(1-INDEX(Qx,INDEX(Age,A818),Gender+1),1/12))</f>
        <v>2.5866593498655092E-6</v>
      </c>
      <c r="F818" s="18" cm="1">
        <f t="array" ref="F818">INDEX(Deaths,A818)*SumAssured</f>
        <v>1.2933296749327545</v>
      </c>
      <c r="G818" s="18" cm="1">
        <f t="array" ref="G818">INDEX(PolicyHoldersInforce,A818)*Premium</f>
        <v>1.3071267938960993E-2</v>
      </c>
      <c r="H818" s="18" cm="1">
        <f t="array" ref="H818">INDEX(PolicyHoldersInforce,A818)*(Expense*(IF(A818=1,1,POWER(1+INDEX(Inflation,A818-1),(A818-1)/12))))</f>
        <v>4.0441308542503947E-2</v>
      </c>
      <c r="I818" s="18" cm="1">
        <f t="array" ref="I818">INDEX(PremiumsReceived,A818)-INDEX(ExpensesPaid,A818)-INDEX(DeathBenefitsPaid,A818)</f>
        <v>-1.3206997155362974</v>
      </c>
      <c r="J818" s="18" cm="1">
        <f t="array" ref="J818">IF(A818=MaxT,INDEX(NetCF,A818),INDEX(NetCF,A818)+(INDEX(BEL,(A818+1))*(1/POWER(1+INDEX(Yield,A818),1/12))))</f>
        <v>-71.045745283040304</v>
      </c>
      <c r="K818" s="18"/>
    </row>
    <row r="819" spans="1:11" x14ac:dyDescent="0.2">
      <c r="A819" s="5">
        <v>818</v>
      </c>
      <c r="B819" s="16">
        <f t="shared" si="12"/>
        <v>90</v>
      </c>
      <c r="C819" s="17" cm="1">
        <f t="array" ref="C819">IF(A819=1,1,INDEX(PolicyHoldersInforce,(A819-1))-INDEX(Deaths,(A819-1))-INDEX(Lapses,(A819-1)))</f>
        <v>2.8795173697217507E-4</v>
      </c>
      <c r="D819" s="17" cm="1">
        <f t="array" ref="D819">(INDEX(PolicyHoldersInforce,A819)-INDEX(Deaths,A819))*(1-POWER(1-INDEX(LapseRate,(DurationInforce+A819)),1/12))</f>
        <v>2.4949459718939294E-6</v>
      </c>
      <c r="E819" s="17" cm="1">
        <f t="array" ref="E819">INDEX(PolicyHoldersInforce,A819)*(1-POWER(1-INDEX(Qx,INDEX(Age,A819),Gender+1),1/12))</f>
        <v>2.5414178875174974E-6</v>
      </c>
      <c r="F819" s="18" cm="1">
        <f t="array" ref="F819">INDEX(Deaths,A819)*SumAssured</f>
        <v>1.2707089437587487</v>
      </c>
      <c r="G819" s="18" cm="1">
        <f t="array" ref="G819">INDEX(PolicyHoldersInforce,A819)*Premium</f>
        <v>1.2842647468959009E-2</v>
      </c>
      <c r="H819" s="18" cm="1">
        <f t="array" ref="H819">INDEX(PolicyHoldersInforce,A819)*(Expense*(IF(A819=1,1,POWER(1+INDEX(Inflation,A819-1),(A819-1)/12))))</f>
        <v>3.9895858843365155E-2</v>
      </c>
      <c r="I819" s="18" cm="1">
        <f t="array" ref="I819">INDEX(PremiumsReceived,A819)-INDEX(ExpensesPaid,A819)-INDEX(DeathBenefitsPaid,A819)</f>
        <v>-1.2977621551331548</v>
      </c>
      <c r="J819" s="18" cm="1">
        <f t="array" ref="J819">IF(A819=MaxT,INDEX(NetCF,A819),INDEX(NetCF,A819)+(INDEX(BEL,(A819+1))*(1/POWER(1+INDEX(Yield,A819),1/12))))</f>
        <v>-70.064435752474679</v>
      </c>
      <c r="K819" s="18"/>
    </row>
    <row r="820" spans="1:11" x14ac:dyDescent="0.2">
      <c r="A820" s="5">
        <v>819</v>
      </c>
      <c r="B820" s="16">
        <f t="shared" si="12"/>
        <v>90</v>
      </c>
      <c r="C820" s="17" cm="1">
        <f t="array" ref="C820">IF(A820=1,1,INDEX(PolicyHoldersInforce,(A820-1))-INDEX(Deaths,(A820-1))-INDEX(Lapses,(A820-1)))</f>
        <v>2.8291537311276362E-4</v>
      </c>
      <c r="D820" s="17" cm="1">
        <f t="array" ref="D820">(INDEX(PolicyHoldersInforce,A820)-INDEX(Deaths,A820))*(1-POWER(1-INDEX(LapseRate,(DurationInforce+A820)),1/12))</f>
        <v>2.4513086045484255E-6</v>
      </c>
      <c r="E820" s="17" cm="1">
        <f t="array" ref="E820">INDEX(PolicyHoldersInforce,A820)*(1-POWER(1-INDEX(Qx,INDEX(Age,A820),Gender+1),1/12))</f>
        <v>2.4969677121688702E-6</v>
      </c>
      <c r="F820" s="18" cm="1">
        <f t="array" ref="F820">INDEX(Deaths,A820)*SumAssured</f>
        <v>1.2484838560844351</v>
      </c>
      <c r="G820" s="18" cm="1">
        <f t="array" ref="G820">INDEX(PolicyHoldersInforce,A820)*Premium</f>
        <v>1.2618025640829257E-2</v>
      </c>
      <c r="H820" s="18" cm="1">
        <f t="array" ref="H820">INDEX(PolicyHoldersInforce,A820)*(Expense*(IF(A820=1,1,POWER(1+INDEX(Inflation,A820-1),(A820-1)/12))))</f>
        <v>3.9357765864001533E-2</v>
      </c>
      <c r="I820" s="18" cm="1">
        <f t="array" ref="I820">INDEX(PremiumsReceived,A820)-INDEX(ExpensesPaid,A820)-INDEX(DeathBenefitsPaid,A820)</f>
        <v>-1.2752235963076075</v>
      </c>
      <c r="J820" s="18" cm="1">
        <f t="array" ref="J820">IF(A820=MaxT,INDEX(NetCF,A820),INDEX(NetCF,A820)+(INDEX(BEL,(A820+1))*(1/POWER(1+INDEX(Yield,A820),1/12))))</f>
        <v>-69.101398858287027</v>
      </c>
      <c r="K820" s="18"/>
    </row>
    <row r="821" spans="1:11" x14ac:dyDescent="0.2">
      <c r="A821" s="5">
        <v>820</v>
      </c>
      <c r="B821" s="16">
        <f t="shared" si="12"/>
        <v>90</v>
      </c>
      <c r="C821" s="17" cm="1">
        <f t="array" ref="C821">IF(A821=1,1,INDEX(PolicyHoldersInforce,(A821-1))-INDEX(Deaths,(A821-1))-INDEX(Lapses,(A821-1)))</f>
        <v>2.7796709679604633E-4</v>
      </c>
      <c r="D821" s="17" cm="1">
        <f t="array" ref="D821">(INDEX(PolicyHoldersInforce,A821)-INDEX(Deaths,A821))*(1-POWER(1-INDEX(LapseRate,(DurationInforce+A821)),1/12))</f>
        <v>2.4084344680906031E-6</v>
      </c>
      <c r="E821" s="17" cm="1">
        <f t="array" ref="E821">INDEX(PolicyHoldersInforce,A821)*(1-POWER(1-INDEX(Qx,INDEX(Age,A821),Gender+1),1/12))</f>
        <v>2.4532949839682421E-6</v>
      </c>
      <c r="F821" s="18" cm="1">
        <f t="array" ref="F821">INDEX(Deaths,A821)*SumAssured</f>
        <v>1.226647491984121</v>
      </c>
      <c r="G821" s="18" cm="1">
        <f t="array" ref="G821">INDEX(PolicyHoldersInforce,A821)*Premium</f>
        <v>1.2397332517103668E-2</v>
      </c>
      <c r="H821" s="18" cm="1">
        <f t="array" ref="H821">INDEX(PolicyHoldersInforce,A821)*(Expense*(IF(A821=1,1,POWER(1+INDEX(Inflation,A821-1),(A821-1)/12))))</f>
        <v>3.8826930381100785E-2</v>
      </c>
      <c r="I821" s="18" cm="1">
        <f t="array" ref="I821">INDEX(PremiumsReceived,A821)-INDEX(ExpensesPaid,A821)-INDEX(DeathBenefitsPaid,A821)</f>
        <v>-1.2530770898481181</v>
      </c>
      <c r="J821" s="18" cm="1">
        <f t="array" ref="J821">IF(A821=MaxT,INDEX(NetCF,A821),INDEX(NetCF,A821)+(INDEX(BEL,(A821+1))*(1/POWER(1+INDEX(Yield,A821),1/12))))</f>
        <v>-68.156322599720923</v>
      </c>
      <c r="K821" s="18"/>
    </row>
    <row r="822" spans="1:11" x14ac:dyDescent="0.2">
      <c r="A822" s="5">
        <v>821</v>
      </c>
      <c r="B822" s="16">
        <f t="shared" si="12"/>
        <v>90</v>
      </c>
      <c r="C822" s="17" cm="1">
        <f t="array" ref="C822">IF(A822=1,1,INDEX(PolicyHoldersInforce,(A822-1))-INDEX(Deaths,(A822-1))-INDEX(Lapses,(A822-1)))</f>
        <v>2.7310536734398747E-4</v>
      </c>
      <c r="D822" s="17" cm="1">
        <f t="array" ref="D822">(INDEX(PolicyHoldersInforce,A822)-INDEX(Deaths,A822))*(1-POWER(1-INDEX(LapseRate,(DurationInforce+A822)),1/12))</f>
        <v>2.3663102133790419E-6</v>
      </c>
      <c r="E822" s="17" cm="1">
        <f t="array" ref="E822">INDEX(PolicyHoldersInforce,A822)*(1-POWER(1-INDEX(Qx,INDEX(Age,A822),Gender+1),1/12))</f>
        <v>2.4103861051274561E-6</v>
      </c>
      <c r="F822" s="18" cm="1">
        <f t="array" ref="F822">INDEX(Deaths,A822)*SumAssured</f>
        <v>1.205193052563728</v>
      </c>
      <c r="G822" s="18" cm="1">
        <f t="array" ref="G822">INDEX(PolicyHoldersInforce,A822)*Premium</f>
        <v>1.2180499383541842E-2</v>
      </c>
      <c r="H822" s="18" cm="1">
        <f t="array" ref="H822">INDEX(PolicyHoldersInforce,A822)*(Expense*(IF(A822=1,1,POWER(1+INDEX(Inflation,A822-1),(A822-1)/12))))</f>
        <v>3.830325450961905E-2</v>
      </c>
      <c r="I822" s="18" cm="1">
        <f t="array" ref="I822">INDEX(PremiumsReceived,A822)-INDEX(ExpensesPaid,A822)-INDEX(DeathBenefitsPaid,A822)</f>
        <v>-1.2313158076898052</v>
      </c>
      <c r="J822" s="18" cm="1">
        <f t="array" ref="J822">IF(A822=MaxT,INDEX(NetCF,A822),INDEX(NetCF,A822)+(INDEX(BEL,(A822+1))*(1/POWER(1+INDEX(Yield,A822),1/12))))</f>
        <v>-67.228900440377672</v>
      </c>
      <c r="K822" s="18"/>
    </row>
    <row r="823" spans="1:11" x14ac:dyDescent="0.2">
      <c r="A823" s="5">
        <v>822</v>
      </c>
      <c r="B823" s="16">
        <f t="shared" si="12"/>
        <v>90</v>
      </c>
      <c r="C823" s="17" cm="1">
        <f t="array" ref="C823">IF(A823=1,1,INDEX(PolicyHoldersInforce,(A823-1))-INDEX(Deaths,(A823-1))-INDEX(Lapses,(A823-1)))</f>
        <v>2.6832867102548097E-4</v>
      </c>
      <c r="D823" s="17" cm="1">
        <f t="array" ref="D823">(INDEX(PolicyHoldersInforce,A823)-INDEX(Deaths,A823))*(1-POWER(1-INDEX(LapseRate,(DurationInforce+A823)),1/12))</f>
        <v>2.3249227247528842E-6</v>
      </c>
      <c r="E823" s="17" cm="1">
        <f t="array" ref="E823">INDEX(PolicyHoldersInforce,A823)*(1-POWER(1-INDEX(Qx,INDEX(Age,A823),Gender+1),1/12))</f>
        <v>2.3682277156878241E-6</v>
      </c>
      <c r="F823" s="18" cm="1">
        <f t="array" ref="F823">INDEX(Deaths,A823)*SumAssured</f>
        <v>1.1841138578439121</v>
      </c>
      <c r="G823" s="18" cm="1">
        <f t="array" ref="G823">INDEX(PolicyHoldersInforce,A823)*Premium</f>
        <v>1.1967458727736451E-2</v>
      </c>
      <c r="H823" s="18" cm="1">
        <f t="array" ref="H823">INDEX(PolicyHoldersInforce,A823)*(Expense*(IF(A823=1,1,POWER(1+INDEX(Inflation,A823-1),(A823-1)/12))))</f>
        <v>3.7786641684731045E-2</v>
      </c>
      <c r="I823" s="18" cm="1">
        <f t="array" ref="I823">INDEX(PremiumsReceived,A823)-INDEX(ExpensesPaid,A823)-INDEX(DeathBenefitsPaid,A823)</f>
        <v>-1.2099330408009068</v>
      </c>
      <c r="J823" s="18" cm="1">
        <f t="array" ref="J823">IF(A823=MaxT,INDEX(NetCF,A823),INDEX(NetCF,A823)+(INDEX(BEL,(A823+1))*(1/POWER(1+INDEX(Yield,A823),1/12))))</f>
        <v>-66.318831213077971</v>
      </c>
      <c r="K823" s="18"/>
    </row>
    <row r="824" spans="1:11" x14ac:dyDescent="0.2">
      <c r="A824" s="5">
        <v>823</v>
      </c>
      <c r="B824" s="16">
        <f t="shared" si="12"/>
        <v>90</v>
      </c>
      <c r="C824" s="17" cm="1">
        <f t="array" ref="C824">IF(A824=1,1,INDEX(PolicyHoldersInforce,(A824-1))-INDEX(Deaths,(A824-1))-INDEX(Lapses,(A824-1)))</f>
        <v>2.6363552058504026E-4</v>
      </c>
      <c r="D824" s="17" cm="1">
        <f t="array" ref="D824">(INDEX(PolicyHoldersInforce,A824)-INDEX(Deaths,A824))*(1-POWER(1-INDEX(LapseRate,(DurationInforce+A824)),1/12))</f>
        <v>2.2842591159481864E-6</v>
      </c>
      <c r="E824" s="17" cm="1">
        <f t="array" ref="E824">INDEX(PolicyHoldersInforce,A824)*(1-POWER(1-INDEX(Qx,INDEX(Age,A824),Gender+1),1/12))</f>
        <v>2.3268066893604184E-6</v>
      </c>
      <c r="F824" s="18" cm="1">
        <f t="array" ref="F824">INDEX(Deaths,A824)*SumAssured</f>
        <v>1.1634033446802092</v>
      </c>
      <c r="G824" s="18" cm="1">
        <f t="array" ref="G824">INDEX(PolicyHoldersInforce,A824)*Premium</f>
        <v>1.1758144218092795E-2</v>
      </c>
      <c r="H824" s="18" cm="1">
        <f t="array" ref="H824">INDEX(PolicyHoldersInforce,A824)*(Expense*(IF(A824=1,1,POWER(1+INDEX(Inflation,A824-1),(A824-1)/12))))</f>
        <v>3.727699664402364E-2</v>
      </c>
      <c r="I824" s="18" cm="1">
        <f t="array" ref="I824">INDEX(PremiumsReceived,A824)-INDEX(ExpensesPaid,A824)-INDEX(DeathBenefitsPaid,A824)</f>
        <v>-1.1889221971061401</v>
      </c>
      <c r="J824" s="18" cm="1">
        <f t="array" ref="J824">IF(A824=MaxT,INDEX(NetCF,A824),INDEX(NetCF,A824)+(INDEX(BEL,(A824+1))*(1/POWER(1+INDEX(Yield,A824),1/12))))</f>
        <v>-65.425819026384403</v>
      </c>
      <c r="K824" s="18"/>
    </row>
    <row r="825" spans="1:11" x14ac:dyDescent="0.2">
      <c r="A825" s="5">
        <v>824</v>
      </c>
      <c r="B825" s="16">
        <f t="shared" si="12"/>
        <v>90</v>
      </c>
      <c r="C825" s="17" cm="1">
        <f t="array" ref="C825">IF(A825=1,1,INDEX(PolicyHoldersInforce,(A825-1))-INDEX(Deaths,(A825-1))-INDEX(Lapses,(A825-1)))</f>
        <v>2.5902445477973167E-4</v>
      </c>
      <c r="D825" s="17" cm="1">
        <f t="array" ref="D825">(INDEX(PolicyHoldersInforce,A825)-INDEX(Deaths,A825))*(1-POWER(1-INDEX(LapseRate,(DurationInforce+A825)),1/12))</f>
        <v>2.2443067260857001E-6</v>
      </c>
      <c r="E825" s="17" cm="1">
        <f t="array" ref="E825">INDEX(PolicyHoldersInforce,A825)*(1-POWER(1-INDEX(Qx,INDEX(Age,A825),Gender+1),1/12))</f>
        <v>2.2861101294391152E-6</v>
      </c>
      <c r="F825" s="18" cm="1">
        <f t="array" ref="F825">INDEX(Deaths,A825)*SumAssured</f>
        <v>1.1430550647195576</v>
      </c>
      <c r="G825" s="18" cm="1">
        <f t="array" ref="G825">INDEX(PolicyHoldersInforce,A825)*Premium</f>
        <v>1.1552490683176033E-2</v>
      </c>
      <c r="H825" s="18" cm="1">
        <f t="array" ref="H825">INDEX(PolicyHoldersInforce,A825)*(Expense*(IF(A825=1,1,POWER(1+INDEX(Inflation,A825-1),(A825-1)/12))))</f>
        <v>3.6774225409929827E-2</v>
      </c>
      <c r="I825" s="18" cm="1">
        <f t="array" ref="I825">INDEX(PremiumsReceived,A825)-INDEX(ExpensesPaid,A825)-INDEX(DeathBenefitsPaid,A825)</f>
        <v>-1.1682767994463115</v>
      </c>
      <c r="J825" s="18" cm="1">
        <f t="array" ref="J825">IF(A825=MaxT,INDEX(NetCF,A825),INDEX(NetCF,A825)+(INDEX(BEL,(A825+1))*(1/POWER(1+INDEX(Yield,A825),1/12))))</f>
        <v>-64.549573172755501</v>
      </c>
      <c r="K825" s="18"/>
    </row>
    <row r="826" spans="1:11" x14ac:dyDescent="0.2">
      <c r="A826" s="5">
        <v>825</v>
      </c>
      <c r="B826" s="16">
        <f t="shared" si="12"/>
        <v>90</v>
      </c>
      <c r="C826" s="17" cm="1">
        <f t="array" ref="C826">IF(A826=1,1,INDEX(PolicyHoldersInforce,(A826-1))-INDEX(Deaths,(A826-1))-INDEX(Lapses,(A826-1)))</f>
        <v>2.5449403792420687E-4</v>
      </c>
      <c r="D826" s="17" cm="1">
        <f t="array" ref="D826">(INDEX(PolicyHoldersInforce,A826)-INDEX(Deaths,A826))*(1-POWER(1-INDEX(LapseRate,(DurationInforce+A826)),1/12))</f>
        <v>2.2050531157288216E-6</v>
      </c>
      <c r="E826" s="17" cm="1">
        <f t="array" ref="E826">INDEX(PolicyHoldersInforce,A826)*(1-POWER(1-INDEX(Qx,INDEX(Age,A826),Gender+1),1/12))</f>
        <v>2.24612536478512E-6</v>
      </c>
      <c r="F826" s="18" cm="1">
        <f t="array" ref="F826">INDEX(Deaths,A826)*SumAssured</f>
        <v>1.12306268239256</v>
      </c>
      <c r="G826" s="18" cm="1">
        <f t="array" ref="G826">INDEX(PolicyHoldersInforce,A826)*Premium</f>
        <v>1.1350434091419627E-2</v>
      </c>
      <c r="H826" s="18" cm="1">
        <f t="array" ref="H826">INDEX(PolicyHoldersInforce,A826)*(Expense*(IF(A826=1,1,POWER(1+INDEX(Inflation,A826-1),(A826-1)/12))))</f>
        <v>3.6278235272399317E-2</v>
      </c>
      <c r="I826" s="18" cm="1">
        <f t="array" ref="I826">INDEX(PremiumsReceived,A826)-INDEX(ExpensesPaid,A826)-INDEX(DeathBenefitsPaid,A826)</f>
        <v>-1.1479904835735397</v>
      </c>
      <c r="J826" s="18" cm="1">
        <f t="array" ref="J826">IF(A826=MaxT,INDEX(NetCF,A826),INDEX(NetCF,A826)+(INDEX(BEL,(A826+1))*(1/POWER(1+INDEX(Yield,A826),1/12))))</f>
        <v>-63.689808038303262</v>
      </c>
      <c r="K826" s="18"/>
    </row>
    <row r="827" spans="1:11" x14ac:dyDescent="0.2">
      <c r="A827" s="5">
        <v>826</v>
      </c>
      <c r="B827" s="16">
        <f t="shared" si="12"/>
        <v>90</v>
      </c>
      <c r="C827" s="17" cm="1">
        <f t="array" ref="C827">IF(A827=1,1,INDEX(PolicyHoldersInforce,(A827-1))-INDEX(Deaths,(A827-1))-INDEX(Lapses,(A827-1)))</f>
        <v>2.5004285944369293E-4</v>
      </c>
      <c r="D827" s="17" cm="1">
        <f t="array" ref="D827">(INDEX(PolicyHoldersInforce,A827)-INDEX(Deaths,A827))*(1-POWER(1-INDEX(LapseRate,(DurationInforce+A827)),1/12))</f>
        <v>2.1664860630104967E-6</v>
      </c>
      <c r="E827" s="17" cm="1">
        <f t="array" ref="E827">INDEX(PolicyHoldersInforce,A827)*(1-POWER(1-INDEX(Qx,INDEX(Age,A827),Gender+1),1/12))</f>
        <v>2.2068399458817284E-6</v>
      </c>
      <c r="F827" s="18" cm="1">
        <f t="array" ref="F827">INDEX(Deaths,A827)*SumAssured</f>
        <v>1.1034199729408642</v>
      </c>
      <c r="G827" s="18" cm="1">
        <f t="array" ref="G827">INDEX(PolicyHoldersInforce,A827)*Premium</f>
        <v>1.1151911531188705E-2</v>
      </c>
      <c r="H827" s="18" cm="1">
        <f t="array" ref="H827">INDEX(PolicyHoldersInforce,A827)*(Expense*(IF(A827=1,1,POWER(1+INDEX(Inflation,A827-1),(A827-1)/12))))</f>
        <v>3.5788934771802942E-2</v>
      </c>
      <c r="I827" s="18" cm="1">
        <f t="array" ref="I827">INDEX(PremiumsReceived,A827)-INDEX(ExpensesPaid,A827)-INDEX(DeathBenefitsPaid,A827)</f>
        <v>-1.1280569961814786</v>
      </c>
      <c r="J827" s="18" cm="1">
        <f t="array" ref="J827">IF(A827=MaxT,INDEX(NetCF,A827),INDEX(NetCF,A827)+(INDEX(BEL,(A827+1))*(1/POWER(1+INDEX(Yield,A827),1/12))))</f>
        <v>-62.846243014125832</v>
      </c>
      <c r="K827" s="18"/>
    </row>
    <row r="828" spans="1:11" x14ac:dyDescent="0.2">
      <c r="A828" s="5">
        <v>827</v>
      </c>
      <c r="B828" s="16">
        <f t="shared" si="12"/>
        <v>90</v>
      </c>
      <c r="C828" s="17" cm="1">
        <f t="array" ref="C828">IF(A828=1,1,INDEX(PolicyHoldersInforce,(A828-1))-INDEX(Deaths,(A828-1))-INDEX(Lapses,(A828-1)))</f>
        <v>2.4566953343480073E-4</v>
      </c>
      <c r="D828" s="17" cm="1">
        <f t="array" ref="D828">(INDEX(PolicyHoldersInforce,A828)-INDEX(Deaths,A828))*(1-POWER(1-INDEX(LapseRate,(DurationInforce+A828)),1/12))</f>
        <v>2.1285935598278577E-6</v>
      </c>
      <c r="E828" s="17" cm="1">
        <f t="array" ref="E828">INDEX(PolicyHoldersInforce,A828)*(1-POWER(1-INDEX(Qx,INDEX(Age,A828),Gender+1),1/12))</f>
        <v>2.1682416409580876E-6</v>
      </c>
      <c r="F828" s="18" cm="1">
        <f t="array" ref="F828">INDEX(Deaths,A828)*SumAssured</f>
        <v>1.0841208204790438</v>
      </c>
      <c r="G828" s="18" cm="1">
        <f t="array" ref="G828">INDEX(PolicyHoldersInforce,A828)*Premium</f>
        <v>1.0956861191192113E-2</v>
      </c>
      <c r="H828" s="18" cm="1">
        <f t="array" ref="H828">INDEX(PolicyHoldersInforce,A828)*(Expense*(IF(A828=1,1,POWER(1+INDEX(Inflation,A828-1),(A828-1)/12))))</f>
        <v>3.5306233682067825E-2</v>
      </c>
      <c r="I828" s="18" cm="1">
        <f t="array" ref="I828">INDEX(PremiumsReceived,A828)-INDEX(ExpensesPaid,A828)-INDEX(DeathBenefitsPaid,A828)</f>
        <v>-1.1084701929699194</v>
      </c>
      <c r="J828" s="18" cm="1">
        <f t="array" ref="J828">IF(A828=MaxT,INDEX(NetCF,A828),INDEX(NetCF,A828)+(INDEX(BEL,(A828+1))*(1/POWER(1+INDEX(Yield,A828),1/12))))</f>
        <v>-62.018602409187949</v>
      </c>
      <c r="K828" s="18"/>
    </row>
    <row r="829" spans="1:11" x14ac:dyDescent="0.2">
      <c r="A829" s="5">
        <v>828</v>
      </c>
      <c r="B829" s="16">
        <f t="shared" si="12"/>
        <v>91</v>
      </c>
      <c r="C829" s="17" cm="1">
        <f t="array" ref="C829">IF(A829=1,1,INDEX(PolicyHoldersInforce,(A829-1))-INDEX(Deaths,(A829-1))-INDEX(Lapses,(A829-1)))</f>
        <v>2.4137269823401477E-4</v>
      </c>
      <c r="D829" s="17" cm="1">
        <f t="array" ref="D829">(INDEX(PolicyHoldersInforce,A829)-INDEX(Deaths,A829))*(1-POWER(1-INDEX(LapseRate,(DurationInforce+A829)),1/12))</f>
        <v>2.0890708602206171E-6</v>
      </c>
      <c r="E829" s="17" cm="1">
        <f t="array" ref="E829">INDEX(PolicyHoldersInforce,A829)*(1-POWER(1-INDEX(Qx,INDEX(Age,A829),Gender+1),1/12))</f>
        <v>2.3926211009556548E-6</v>
      </c>
      <c r="F829" s="18" cm="1">
        <f t="array" ref="F829">INDEX(Deaths,A829)*SumAssured</f>
        <v>1.1963105504778273</v>
      </c>
      <c r="G829" s="18" cm="1">
        <f t="array" ref="G829">INDEX(PolicyHoldersInforce,A829)*Premium</f>
        <v>1.0765222341237059E-2</v>
      </c>
      <c r="H829" s="18" cm="1">
        <f t="array" ref="H829">INDEX(PolicyHoldersInforce,A829)*(Expense*(IF(A829=1,1,POWER(1+INDEX(Inflation,A829-1),(A829-1)/12))))</f>
        <v>3.4830042994039773E-2</v>
      </c>
      <c r="I829" s="18" cm="1">
        <f t="array" ref="I829">INDEX(PremiumsReceived,A829)-INDEX(ExpensesPaid,A829)-INDEX(DeathBenefitsPaid,A829)</f>
        <v>-1.22037537113063</v>
      </c>
      <c r="J829" s="18" cm="1">
        <f t="array" ref="J829">IF(A829=MaxT,INDEX(NetCF,A829),INDEX(NetCF,A829)+(INDEX(BEL,(A829+1))*(1/POWER(1+INDEX(Yield,A829),1/12))))</f>
        <v>-61.206615364722204</v>
      </c>
      <c r="K829" s="18"/>
    </row>
    <row r="830" spans="1:11" x14ac:dyDescent="0.2">
      <c r="A830" s="5">
        <v>829</v>
      </c>
      <c r="B830" s="16">
        <f t="shared" si="12"/>
        <v>91</v>
      </c>
      <c r="C830" s="17" cm="1">
        <f t="array" ref="C830">IF(A830=1,1,INDEX(PolicyHoldersInforce,(A830-1))-INDEX(Deaths,(A830-1))-INDEX(Lapses,(A830-1)))</f>
        <v>2.3689100627283851E-4</v>
      </c>
      <c r="D830" s="17" cm="1">
        <f t="array" ref="D830">(INDEX(PolicyHoldersInforce,A830)-INDEX(Deaths,A830))*(1-POWER(1-INDEX(LapseRate,(DurationInforce+A830)),1/12))</f>
        <v>2.0502819990566209E-6</v>
      </c>
      <c r="E830" s="17" cm="1">
        <f t="array" ref="E830">INDEX(PolicyHoldersInforce,A830)*(1-POWER(1-INDEX(Qx,INDEX(Age,A830),Gender+1),1/12))</f>
        <v>2.3481960651800778E-6</v>
      </c>
      <c r="F830" s="18" cm="1">
        <f t="array" ref="F830">INDEX(Deaths,A830)*SumAssured</f>
        <v>1.174098032590039</v>
      </c>
      <c r="G830" s="18" cm="1">
        <f t="array" ref="G830">INDEX(PolicyHoldersInforce,A830)*Premium</f>
        <v>1.0565338879768597E-2</v>
      </c>
      <c r="H830" s="18" cm="1">
        <f t="array" ref="H830">INDEX(PolicyHoldersInforce,A830)*(Expense*(IF(A830=1,1,POWER(1+INDEX(Inflation,A830-1),(A830-1)/12))))</f>
        <v>3.4322602678064147E-2</v>
      </c>
      <c r="I830" s="18" cm="1">
        <f t="array" ref="I830">INDEX(PremiumsReceived,A830)-INDEX(ExpensesPaid,A830)-INDEX(DeathBenefitsPaid,A830)</f>
        <v>-1.1978552963883344</v>
      </c>
      <c r="J830" s="18" cm="1">
        <f t="array" ref="J830">IF(A830=MaxT,INDEX(NetCF,A830),INDEX(NetCF,A830)+(INDEX(BEL,(A830+1))*(1/POWER(1+INDEX(Yield,A830),1/12))))</f>
        <v>-60.278226049985186</v>
      </c>
      <c r="K830" s="18"/>
    </row>
    <row r="831" spans="1:11" x14ac:dyDescent="0.2">
      <c r="A831" s="5">
        <v>830</v>
      </c>
      <c r="B831" s="16">
        <f t="shared" si="12"/>
        <v>91</v>
      </c>
      <c r="C831" s="17" cm="1">
        <f t="array" ref="C831">IF(A831=1,1,INDEX(PolicyHoldersInforce,(A831-1))-INDEX(Deaths,(A831-1))-INDEX(Lapses,(A831-1)))</f>
        <v>2.3249252820860183E-4</v>
      </c>
      <c r="D831" s="17" cm="1">
        <f t="array" ref="D831">(INDEX(PolicyHoldersInforce,A831)-INDEX(Deaths,A831))*(1-POWER(1-INDEX(LapseRate,(DurationInforce+A831)),1/12))</f>
        <v>2.0122133507772378E-6</v>
      </c>
      <c r="E831" s="17" cm="1">
        <f t="array" ref="E831">INDEX(PolicyHoldersInforce,A831)*(1-POWER(1-INDEX(Qx,INDEX(Age,A831),Gender+1),1/12))</f>
        <v>2.3045958920636463E-6</v>
      </c>
      <c r="F831" s="18" cm="1">
        <f t="array" ref="F831">INDEX(Deaths,A831)*SumAssured</f>
        <v>1.1522979460318232</v>
      </c>
      <c r="G831" s="18" cm="1">
        <f t="array" ref="G831">INDEX(PolicyHoldersInforce,A831)*Premium</f>
        <v>1.0369166758103641E-2</v>
      </c>
      <c r="H831" s="18" cm="1">
        <f t="array" ref="H831">INDEX(PolicyHoldersInforce,A831)*(Expense*(IF(A831=1,1,POWER(1+INDEX(Inflation,A831-1),(A831-1)/12))))</f>
        <v>3.3822555280734266E-2</v>
      </c>
      <c r="I831" s="18" cm="1">
        <f t="array" ref="I831">INDEX(PremiumsReceived,A831)-INDEX(ExpensesPaid,A831)-INDEX(DeathBenefitsPaid,A831)</f>
        <v>-1.1757513345544539</v>
      </c>
      <c r="J831" s="18" cm="1">
        <f t="array" ref="J831">IF(A831=MaxT,INDEX(NetCF,A831),INDEX(NetCF,A831)+(INDEX(BEL,(A831+1))*(1/POWER(1+INDEX(Yield,A831),1/12))))</f>
        <v>-59.367947445659198</v>
      </c>
      <c r="K831" s="18"/>
    </row>
    <row r="832" spans="1:11" x14ac:dyDescent="0.2">
      <c r="A832" s="5">
        <v>831</v>
      </c>
      <c r="B832" s="16">
        <f t="shared" si="12"/>
        <v>91</v>
      </c>
      <c r="C832" s="17" cm="1">
        <f t="array" ref="C832">IF(A832=1,1,INDEX(PolicyHoldersInforce,(A832-1))-INDEX(Deaths,(A832-1))-INDEX(Lapses,(A832-1)))</f>
        <v>2.2817571896576095E-4</v>
      </c>
      <c r="D832" s="17" cm="1">
        <f t="array" ref="D832">(INDEX(PolicyHoldersInforce,A832)-INDEX(Deaths,A832))*(1-POWER(1-INDEX(LapseRate,(DurationInforce+A832)),1/12))</f>
        <v>1.9748515428166428E-6</v>
      </c>
      <c r="E832" s="17" cm="1">
        <f t="array" ref="E832">INDEX(PolicyHoldersInforce,A832)*(1-POWER(1-INDEX(Qx,INDEX(Age,A832),Gender+1),1/12))</f>
        <v>2.2618052659539451E-6</v>
      </c>
      <c r="F832" s="18" cm="1">
        <f t="array" ref="F832">INDEX(Deaths,A832)*SumAssured</f>
        <v>1.1309026329769725</v>
      </c>
      <c r="G832" s="18" cm="1">
        <f t="array" ref="G832">INDEX(PolicyHoldersInforce,A832)*Premium</f>
        <v>1.017663706587294E-2</v>
      </c>
      <c r="H832" s="18" cm="1">
        <f t="array" ref="H832">INDEX(PolicyHoldersInforce,A832)*(Expense*(IF(A832=1,1,POWER(1+INDEX(Inflation,A832-1),(A832-1)/12))))</f>
        <v>3.3329793094316856E-2</v>
      </c>
      <c r="I832" s="18" cm="1">
        <f t="array" ref="I832">INDEX(PremiumsReceived,A832)-INDEX(ExpensesPaid,A832)-INDEX(DeathBenefitsPaid,A832)</f>
        <v>-1.1540557890054164</v>
      </c>
      <c r="J832" s="18" cm="1">
        <f t="array" ref="J832">IF(A832=MaxT,INDEX(NetCF,A832),INDEX(NetCF,A832)+(INDEX(BEL,(A832+1))*(1/POWER(1+INDEX(Yield,A832),1/12))))</f>
        <v>-58.475449568183905</v>
      </c>
      <c r="K832" s="18"/>
    </row>
    <row r="833" spans="1:11" x14ac:dyDescent="0.2">
      <c r="A833" s="5">
        <v>832</v>
      </c>
      <c r="B833" s="16">
        <f t="shared" si="12"/>
        <v>91</v>
      </c>
      <c r="C833" s="17" cm="1">
        <f t="array" ref="C833">IF(A833=1,1,INDEX(PolicyHoldersInforce,(A833-1))-INDEX(Deaths,(A833-1))-INDEX(Lapses,(A833-1)))</f>
        <v>2.2393906215699037E-4</v>
      </c>
      <c r="D833" s="17" cm="1">
        <f t="array" ref="D833">(INDEX(PolicyHoldersInforce,A833)-INDEX(Deaths,A833))*(1-POWER(1-INDEX(LapseRate,(DurationInforce+A833)),1/12))</f>
        <v>1.938183450904371E-6</v>
      </c>
      <c r="E833" s="17" cm="1">
        <f t="array" ref="E833">INDEX(PolicyHoldersInforce,A833)*(1-POWER(1-INDEX(Qx,INDEX(Age,A833),Gender+1),1/12))</f>
        <v>2.2198091555722137E-6</v>
      </c>
      <c r="F833" s="18" cm="1">
        <f t="array" ref="F833">INDEX(Deaths,A833)*SumAssured</f>
        <v>1.109904577786107</v>
      </c>
      <c r="G833" s="18" cm="1">
        <f t="array" ref="G833">INDEX(PolicyHoldersInforce,A833)*Premium</f>
        <v>9.9876821722017714E-3</v>
      </c>
      <c r="H833" s="18" cm="1">
        <f t="array" ref="H833">INDEX(PolicyHoldersInforce,A833)*(Expense*(IF(A833=1,1,POWER(1+INDEX(Inflation,A833-1),(A833-1)/12))))</f>
        <v>3.2844209980277227E-2</v>
      </c>
      <c r="I833" s="18" cm="1">
        <f t="array" ref="I833">INDEX(PremiumsReceived,A833)-INDEX(ExpensesPaid,A833)-INDEX(DeathBenefitsPaid,A833)</f>
        <v>-1.1327611055941824</v>
      </c>
      <c r="J833" s="18" cm="1">
        <f t="array" ref="J833">IF(A833=MaxT,INDEX(NetCF,A833),INDEX(NetCF,A833)+(INDEX(BEL,(A833+1))*(1/POWER(1+INDEX(Yield,A833),1/12))))</f>
        <v>-57.60040856187458</v>
      </c>
      <c r="K833" s="18"/>
    </row>
    <row r="834" spans="1:11" x14ac:dyDescent="0.2">
      <c r="A834" s="5">
        <v>833</v>
      </c>
      <c r="B834" s="16">
        <f t="shared" ref="B834:B897" si="13">FLOOR(AgeAtInception+((DurationInforce+A834)/12),1)</f>
        <v>91</v>
      </c>
      <c r="C834" s="17" cm="1">
        <f t="array" ref="C834">IF(A834=1,1,INDEX(PolicyHoldersInforce,(A834-1))-INDEX(Deaths,(A834-1))-INDEX(Lapses,(A834-1)))</f>
        <v>2.1978106955051379E-4</v>
      </c>
      <c r="D834" s="17" cm="1">
        <f t="array" ref="D834">(INDEX(PolicyHoldersInforce,A834)-INDEX(Deaths,A834))*(1-POWER(1-INDEX(LapseRate,(DurationInforce+A834)),1/12))</f>
        <v>1.9021961944550874E-6</v>
      </c>
      <c r="E834" s="17" cm="1">
        <f t="array" ref="E834">INDEX(PolicyHoldersInforce,A834)*(1-POWER(1-INDEX(Qx,INDEX(Age,A834),Gender+1),1/12))</f>
        <v>2.1785928087332344E-6</v>
      </c>
      <c r="F834" s="18" cm="1">
        <f t="array" ref="F834">INDEX(Deaths,A834)*SumAssured</f>
        <v>1.0892964043666171</v>
      </c>
      <c r="G834" s="18" cm="1">
        <f t="array" ref="G834">INDEX(PolicyHoldersInforce,A834)*Premium</f>
        <v>9.8022357019529154E-3</v>
      </c>
      <c r="H834" s="18" cm="1">
        <f t="array" ref="H834">INDEX(PolicyHoldersInforce,A834)*(Expense*(IF(A834=1,1,POWER(1+INDEX(Inflation,A834-1),(A834-1)/12))))</f>
        <v>3.2365701346417336E-2</v>
      </c>
      <c r="I834" s="18" cm="1">
        <f t="array" ref="I834">INDEX(PremiumsReceived,A834)-INDEX(ExpensesPaid,A834)-INDEX(DeathBenefitsPaid,A834)</f>
        <v>-1.1118598700110816</v>
      </c>
      <c r="J834" s="18" cm="1">
        <f t="array" ref="J834">IF(A834=MaxT,INDEX(NetCF,A834),INDEX(NetCF,A834)+(INDEX(BEL,(A834+1))*(1/POWER(1+INDEX(Yield,A834),1/12))))</f>
        <v>-56.742506585579804</v>
      </c>
      <c r="K834" s="18"/>
    </row>
    <row r="835" spans="1:11" x14ac:dyDescent="0.2">
      <c r="A835" s="5">
        <v>834</v>
      </c>
      <c r="B835" s="16">
        <f t="shared" si="13"/>
        <v>91</v>
      </c>
      <c r="C835" s="17" cm="1">
        <f t="array" ref="C835">IF(A835=1,1,INDEX(PolicyHoldersInforce,(A835-1))-INDEX(Deaths,(A835-1))-INDEX(Lapses,(A835-1)))</f>
        <v>2.1570028054732548E-4</v>
      </c>
      <c r="D835" s="17" cm="1">
        <f t="array" ref="D835">(INDEX(PolicyHoldersInforce,A835)-INDEX(Deaths,A835))*(1-POWER(1-INDEX(LapseRate,(DurationInforce+A835)),1/12))</f>
        <v>1.8668771320439597E-6</v>
      </c>
      <c r="E835" s="17" cm="1">
        <f t="array" ref="E835">INDEX(PolicyHoldersInforce,A835)*(1-POWER(1-INDEX(Qx,INDEX(Age,A835),Gender+1),1/12))</f>
        <v>2.1381417471632553E-6</v>
      </c>
      <c r="F835" s="18" cm="1">
        <f t="array" ref="F835">INDEX(Deaths,A835)*SumAssured</f>
        <v>1.0690708735816277</v>
      </c>
      <c r="G835" s="18" cm="1">
        <f t="array" ref="G835">INDEX(PolicyHoldersInforce,A835)*Premium</f>
        <v>9.6202325124107174E-3</v>
      </c>
      <c r="H835" s="18" cm="1">
        <f t="array" ref="H835">INDEX(PolicyHoldersInforce,A835)*(Expense*(IF(A835=1,1,POWER(1+INDEX(Inflation,A835-1),(A835-1)/12))))</f>
        <v>3.1894164124347119E-2</v>
      </c>
      <c r="I835" s="18" cm="1">
        <f t="array" ref="I835">INDEX(PremiumsReceived,A835)-INDEX(ExpensesPaid,A835)-INDEX(DeathBenefitsPaid,A835)</f>
        <v>-1.0913448051935641</v>
      </c>
      <c r="J835" s="18" cm="1">
        <f t="array" ref="J835">IF(A835=MaxT,INDEX(NetCF,A835),INDEX(NetCF,A835)+(INDEX(BEL,(A835+1))*(1/POWER(1+INDEX(Yield,A835),1/12))))</f>
        <v>-55.901431701439492</v>
      </c>
      <c r="K835" s="18"/>
    </row>
    <row r="836" spans="1:11" x14ac:dyDescent="0.2">
      <c r="A836" s="5">
        <v>835</v>
      </c>
      <c r="B836" s="16">
        <f t="shared" si="13"/>
        <v>91</v>
      </c>
      <c r="C836" s="17" cm="1">
        <f t="array" ref="C836">IF(A836=1,1,INDEX(PolicyHoldersInforce,(A836-1))-INDEX(Deaths,(A836-1))-INDEX(Lapses,(A836-1)))</f>
        <v>2.1169526166811824E-4</v>
      </c>
      <c r="D836" s="17" cm="1">
        <f t="array" ref="D836">(INDEX(PolicyHoldersInforce,A836)-INDEX(Deaths,A836))*(1-POWER(1-INDEX(LapseRate,(DurationInforce+A836)),1/12))</f>
        <v>1.8322138569660403E-6</v>
      </c>
      <c r="E836" s="17" cm="1">
        <f t="array" ref="E836">INDEX(PolicyHoldersInforce,A836)*(1-POWER(1-INDEX(Qx,INDEX(Age,A836),Gender+1),1/12))</f>
        <v>2.0984417614141354E-6</v>
      </c>
      <c r="F836" s="18" cm="1">
        <f t="array" ref="F836">INDEX(Deaths,A836)*SumAssured</f>
        <v>1.0492208807070678</v>
      </c>
      <c r="G836" s="18" cm="1">
        <f t="array" ref="G836">INDEX(PolicyHoldersInforce,A836)*Premium</f>
        <v>9.4416086703980745E-3</v>
      </c>
      <c r="H836" s="18" cm="1">
        <f t="array" ref="H836">INDEX(PolicyHoldersInforce,A836)*(Expense*(IF(A836=1,1,POWER(1+INDEX(Inflation,A836-1),(A836-1)/12))))</f>
        <v>3.1429496747284048E-2</v>
      </c>
      <c r="I836" s="18" cm="1">
        <f t="array" ref="I836">INDEX(PremiumsReceived,A836)-INDEX(ExpensesPaid,A836)-INDEX(DeathBenefitsPaid,A836)</f>
        <v>-1.0712087687839538</v>
      </c>
      <c r="J836" s="18" cm="1">
        <f t="array" ref="J836">IF(A836=MaxT,INDEX(NetCF,A836),INDEX(NetCF,A836)+(INDEX(BEL,(A836+1))*(1/POWER(1+INDEX(Yield,A836),1/12))))</f>
        <v>-55.076877765704253</v>
      </c>
      <c r="K836" s="18"/>
    </row>
    <row r="837" spans="1:11" x14ac:dyDescent="0.2">
      <c r="A837" s="5">
        <v>836</v>
      </c>
      <c r="B837" s="16">
        <f t="shared" si="13"/>
        <v>91</v>
      </c>
      <c r="C837" s="17" cm="1">
        <f t="array" ref="C837">IF(A837=1,1,INDEX(PolicyHoldersInforce,(A837-1))-INDEX(Deaths,(A837-1))-INDEX(Lapses,(A837-1)))</f>
        <v>2.0776460604973805E-4</v>
      </c>
      <c r="D837" s="17" cm="1">
        <f t="array" ref="D837">(INDEX(PolicyHoldersInforce,A837)-INDEX(Deaths,A837))*(1-POWER(1-INDEX(LapseRate,(DurationInforce+A837)),1/12))</f>
        <v>1.7981941928781022E-6</v>
      </c>
      <c r="E837" s="17" cm="1">
        <f t="array" ref="E837">INDEX(PolicyHoldersInforce,A837)*(1-POWER(1-INDEX(Qx,INDEX(Age,A837),Gender+1),1/12))</f>
        <v>2.0594789058719213E-6</v>
      </c>
      <c r="F837" s="18" cm="1">
        <f t="array" ref="F837">INDEX(Deaths,A837)*SumAssured</f>
        <v>1.0297394529359607</v>
      </c>
      <c r="G837" s="18" cm="1">
        <f t="array" ref="G837">INDEX(PolicyHoldersInforce,A837)*Premium</f>
        <v>9.2663014298183174E-3</v>
      </c>
      <c r="H837" s="18" cm="1">
        <f t="array" ref="H837">INDEX(PolicyHoldersInforce,A837)*(Expense*(IF(A837=1,1,POWER(1+INDEX(Inflation,A837-1),(A837-1)/12))))</f>
        <v>3.0971599128176212E-2</v>
      </c>
      <c r="I837" s="18" cm="1">
        <f t="array" ref="I837">INDEX(PremiumsReceived,A837)-INDEX(ExpensesPaid,A837)-INDEX(DeathBenefitsPaid,A837)</f>
        <v>-1.0514447506343185</v>
      </c>
      <c r="J837" s="18" cm="1">
        <f t="array" ref="J837">IF(A837=MaxT,INDEX(NetCF,A837),INDEX(NetCF,A837)+(INDEX(BEL,(A837+1))*(1/POWER(1+INDEX(Yield,A837),1/12))))</f>
        <v>-54.268544321577991</v>
      </c>
      <c r="K837" s="18"/>
    </row>
    <row r="838" spans="1:11" x14ac:dyDescent="0.2">
      <c r="A838" s="5">
        <v>837</v>
      </c>
      <c r="B838" s="16">
        <f t="shared" si="13"/>
        <v>91</v>
      </c>
      <c r="C838" s="17" cm="1">
        <f t="array" ref="C838">IF(A838=1,1,INDEX(PolicyHoldersInforce,(A838-1))-INDEX(Deaths,(A838-1))-INDEX(Lapses,(A838-1)))</f>
        <v>2.0390693295098804E-4</v>
      </c>
      <c r="D838" s="17" cm="1">
        <f t="array" ref="D838">(INDEX(PolicyHoldersInforce,A838)-INDEX(Deaths,A838))*(1-POWER(1-INDEX(LapseRate,(DurationInforce+A838)),1/12))</f>
        <v>1.7648061895213913E-6</v>
      </c>
      <c r="E838" s="17" cm="1">
        <f t="array" ref="E838">INDEX(PolicyHoldersInforce,A838)*(1-POWER(1-INDEX(Qx,INDEX(Age,A838),Gender+1),1/12))</f>
        <v>2.0212394938580997E-6</v>
      </c>
      <c r="F838" s="18" cm="1">
        <f t="array" ref="F838">INDEX(Deaths,A838)*SumAssured</f>
        <v>1.0106197469290499</v>
      </c>
      <c r="G838" s="18" cm="1">
        <f t="array" ref="G838">INDEX(PolicyHoldersInforce,A838)*Premium</f>
        <v>9.0942492096140661E-3</v>
      </c>
      <c r="H838" s="18" cm="1">
        <f t="array" ref="H838">INDEX(PolicyHoldersInforce,A838)*(Expense*(IF(A838=1,1,POWER(1+INDEX(Inflation,A838-1),(A838-1)/12))))</f>
        <v>3.0520372638144055E-2</v>
      </c>
      <c r="I838" s="18" cm="1">
        <f t="array" ref="I838">INDEX(PremiumsReceived,A838)-INDEX(ExpensesPaid,A838)-INDEX(DeathBenefitsPaid,A838)</f>
        <v>-1.0320458703575799</v>
      </c>
      <c r="J838" s="18" cm="1">
        <f t="array" ref="J838">IF(A838=MaxT,INDEX(NetCF,A838),INDEX(NetCF,A838)+(INDEX(BEL,(A838+1))*(1/POWER(1+INDEX(Yield,A838),1/12))))</f>
        <v>-53.476136494046138</v>
      </c>
      <c r="K838" s="18"/>
    </row>
    <row r="839" spans="1:11" x14ac:dyDescent="0.2">
      <c r="A839" s="5">
        <v>838</v>
      </c>
      <c r="B839" s="16">
        <f t="shared" si="13"/>
        <v>91</v>
      </c>
      <c r="C839" s="17" cm="1">
        <f t="array" ref="C839">IF(A839=1,1,INDEX(PolicyHoldersInforce,(A839-1))-INDEX(Deaths,(A839-1))-INDEX(Lapses,(A839-1)))</f>
        <v>2.0012088726760856E-4</v>
      </c>
      <c r="D839" s="17" cm="1">
        <f t="array" ref="D839">(INDEX(PolicyHoldersInforce,A839)-INDEX(Deaths,A839))*(1-POWER(1-INDEX(LapseRate,(DurationInforce+A839)),1/12))</f>
        <v>1.732038118523801E-6</v>
      </c>
      <c r="E839" s="17" cm="1">
        <f t="array" ref="E839">INDEX(PolicyHoldersInforce,A839)*(1-POWER(1-INDEX(Qx,INDEX(Age,A839),Gender+1),1/12))</f>
        <v>1.9837100928218095E-6</v>
      </c>
      <c r="F839" s="18" cm="1">
        <f t="array" ref="F839">INDEX(Deaths,A839)*SumAssured</f>
        <v>0.99185504641090472</v>
      </c>
      <c r="G839" s="18" cm="1">
        <f t="array" ref="G839">INDEX(PolicyHoldersInforce,A839)*Premium</f>
        <v>8.9253915721353421E-3</v>
      </c>
      <c r="H839" s="18" cm="1">
        <f t="array" ref="H839">INDEX(PolicyHoldersInforce,A839)*(Expense*(IF(A839=1,1,POWER(1+INDEX(Inflation,A839-1),(A839-1)/12))))</f>
        <v>3.0075720085236183E-2</v>
      </c>
      <c r="I839" s="18" cm="1">
        <f t="array" ref="I839">INDEX(PremiumsReceived,A839)-INDEX(ExpensesPaid,A839)-INDEX(DeathBenefitsPaid,A839)</f>
        <v>-1.0130053749240056</v>
      </c>
      <c r="J839" s="18" cm="1">
        <f t="array" ref="J839">IF(A839=MaxT,INDEX(NetCF,A839),INDEX(NetCF,A839)+(INDEX(BEL,(A839+1))*(1/POWER(1+INDEX(Yield,A839),1/12))))</f>
        <v>-52.699364886652795</v>
      </c>
      <c r="K839" s="18"/>
    </row>
    <row r="840" spans="1:11" x14ac:dyDescent="0.2">
      <c r="A840" s="5">
        <v>839</v>
      </c>
      <c r="B840" s="16">
        <f t="shared" si="13"/>
        <v>91</v>
      </c>
      <c r="C840" s="17" cm="1">
        <f t="array" ref="C840">IF(A840=1,1,INDEX(PolicyHoldersInforce,(A840-1))-INDEX(Deaths,(A840-1))-INDEX(Lapses,(A840-1)))</f>
        <v>1.9640513905626295E-4</v>
      </c>
      <c r="D840" s="17" cm="1">
        <f t="array" ref="D840">(INDEX(PolicyHoldersInforce,A840)-INDEX(Deaths,A840))*(1-POWER(1-INDEX(LapseRate,(DurationInforce+A840)),1/12))</f>
        <v>1.6998784692799865E-6</v>
      </c>
      <c r="E840" s="17" cm="1">
        <f t="array" ref="E840">INDEX(PolicyHoldersInforce,A840)*(1-POWER(1-INDEX(Qx,INDEX(Age,A840),Gender+1),1/12))</f>
        <v>1.9468775196213214E-6</v>
      </c>
      <c r="F840" s="18" cm="1">
        <f t="array" ref="F840">INDEX(Deaths,A840)*SumAssured</f>
        <v>0.97343875981066064</v>
      </c>
      <c r="G840" s="18" cm="1">
        <f t="array" ref="G840">INDEX(PolicyHoldersInforce,A840)*Premium</f>
        <v>8.7596692019093272E-3</v>
      </c>
      <c r="H840" s="18" cm="1">
        <f t="array" ref="H840">INDEX(PolicyHoldersInforce,A840)*(Expense*(IF(A840=1,1,POWER(1+INDEX(Inflation,A840-1),(A840-1)/12))))</f>
        <v>2.9637545693494659E-2</v>
      </c>
      <c r="I840" s="18" cm="1">
        <f t="array" ref="I840">INDEX(PremiumsReceived,A840)-INDEX(ExpensesPaid,A840)-INDEX(DeathBenefitsPaid,A840)</f>
        <v>-0.99431663630224598</v>
      </c>
      <c r="J840" s="18" cm="1">
        <f t="array" ref="J840">IF(A840=MaxT,INDEX(NetCF,A840),INDEX(NetCF,A840)+(INDEX(BEL,(A840+1))*(1/POWER(1+INDEX(Yield,A840),1/12))))</f>
        <v>-51.937945480190628</v>
      </c>
      <c r="K840" s="18"/>
    </row>
    <row r="841" spans="1:11" x14ac:dyDescent="0.2">
      <c r="A841" s="5">
        <v>840</v>
      </c>
      <c r="B841" s="16">
        <f t="shared" si="13"/>
        <v>92</v>
      </c>
      <c r="C841" s="17" cm="1">
        <f t="array" ref="C841">IF(A841=1,1,INDEX(PolicyHoldersInforce,(A841-1))-INDEX(Deaths,(A841-1))-INDEX(Lapses,(A841-1)))</f>
        <v>1.9275838306736164E-4</v>
      </c>
      <c r="D841" s="17" cm="1">
        <f t="array" ref="D841">(INDEX(PolicyHoldersInforce,A841)-INDEX(Deaths,A841))*(1-POWER(1-INDEX(LapseRate,(DurationInforce+A841)),1/12))</f>
        <v>1.6662601516259718E-6</v>
      </c>
      <c r="E841" s="17" cm="1">
        <f t="array" ref="E841">INDEX(PolicyHoldersInforce,A841)*(1-POWER(1-INDEX(Qx,INDEX(Age,A841),Gender+1),1/12))</f>
        <v>2.1459021114666734E-6</v>
      </c>
      <c r="F841" s="18" cm="1">
        <f t="array" ref="F841">INDEX(Deaths,A841)*SumAssured</f>
        <v>1.0729510557333368</v>
      </c>
      <c r="G841" s="18" cm="1">
        <f t="array" ref="G841">INDEX(PolicyHoldersInforce,A841)*Premium</f>
        <v>8.5970238848043293E-3</v>
      </c>
      <c r="H841" s="18" cm="1">
        <f t="array" ref="H841">INDEX(PolicyHoldersInforce,A841)*(Expense*(IF(A841=1,1,POWER(1+INDEX(Inflation,A841-1),(A841-1)/12))))</f>
        <v>2.9205755082325445E-2</v>
      </c>
      <c r="I841" s="18" cm="1">
        <f t="array" ref="I841">INDEX(PremiumsReceived,A841)-INDEX(ExpensesPaid,A841)-INDEX(DeathBenefitsPaid,A841)</f>
        <v>-1.093559786930858</v>
      </c>
      <c r="J841" s="18" cm="1">
        <f t="array" ref="J841">IF(A841=MaxT,INDEX(NetCF,A841),INDEX(NetCF,A841)+(INDEX(BEL,(A841+1))*(1/POWER(1+INDEX(Yield,A841),1/12))))</f>
        <v>-51.191599533268082</v>
      </c>
      <c r="K841" s="18"/>
    </row>
    <row r="842" spans="1:11" x14ac:dyDescent="0.2">
      <c r="A842" s="5">
        <v>841</v>
      </c>
      <c r="B842" s="16">
        <f t="shared" si="13"/>
        <v>92</v>
      </c>
      <c r="C842" s="17" cm="1">
        <f t="array" ref="C842">IF(A842=1,1,INDEX(PolicyHoldersInforce,(A842-1))-INDEX(Deaths,(A842-1))-INDEX(Lapses,(A842-1)))</f>
        <v>1.88946220804269E-4</v>
      </c>
      <c r="D842" s="17" cm="1">
        <f t="array" ref="D842">(INDEX(PolicyHoldersInforce,A842)-INDEX(Deaths,A842))*(1-POWER(1-INDEX(LapseRate,(DurationInforce+A842)),1/12))</f>
        <v>1.6333066999034402E-6</v>
      </c>
      <c r="E842" s="17" cm="1">
        <f t="array" ref="E842">INDEX(PolicyHoldersInforce,A842)*(1-POWER(1-INDEX(Qx,INDEX(Age,A842),Gender+1),1/12))</f>
        <v>2.1034628311643204E-6</v>
      </c>
      <c r="F842" s="18" cm="1">
        <f t="array" ref="F842">INDEX(Deaths,A842)*SumAssured</f>
        <v>1.0517314155821602</v>
      </c>
      <c r="G842" s="18" cm="1">
        <f t="array" ref="G842">INDEX(PolicyHoldersInforce,A842)*Premium</f>
        <v>8.427001447870397E-3</v>
      </c>
      <c r="H842" s="18" cm="1">
        <f t="array" ref="H842">INDEX(PolicyHoldersInforce,A842)*(Expense*(IF(A842=1,1,POWER(1+INDEX(Inflation,A842-1),(A842-1)/12))))</f>
        <v>2.8744790587589265E-2</v>
      </c>
      <c r="I842" s="18" cm="1">
        <f t="array" ref="I842">INDEX(PremiumsReceived,A842)-INDEX(ExpensesPaid,A842)-INDEX(DeathBenefitsPaid,A842)</f>
        <v>-1.072049204721879</v>
      </c>
      <c r="J842" s="18" cm="1">
        <f t="array" ref="J842">IF(A842=MaxT,INDEX(NetCF,A842),INDEX(NetCF,A842)+(INDEX(BEL,(A842+1))*(1/POWER(1+INDEX(Yield,A842),1/12))))</f>
        <v>-50.341894488027087</v>
      </c>
      <c r="K842" s="18"/>
    </row>
    <row r="843" spans="1:11" x14ac:dyDescent="0.2">
      <c r="A843" s="5">
        <v>842</v>
      </c>
      <c r="B843" s="16">
        <f t="shared" si="13"/>
        <v>92</v>
      </c>
      <c r="C843" s="17" cm="1">
        <f t="array" ref="C843">IF(A843=1,1,INDEX(PolicyHoldersInforce,(A843-1))-INDEX(Deaths,(A843-1))-INDEX(Lapses,(A843-1)))</f>
        <v>1.8520945127320124E-4</v>
      </c>
      <c r="D843" s="17" cm="1">
        <f t="array" ref="D843">(INDEX(PolicyHoldersInforce,A843)-INDEX(Deaths,A843))*(1-POWER(1-INDEX(LapseRate,(DurationInforce+A843)),1/12))</f>
        <v>1.601004965128811E-6</v>
      </c>
      <c r="E843" s="17" cm="1">
        <f t="array" ref="E843">INDEX(PolicyHoldersInforce,A843)*(1-POWER(1-INDEX(Qx,INDEX(Age,A843),Gender+1),1/12))</f>
        <v>2.0618628680437523E-6</v>
      </c>
      <c r="F843" s="18" cm="1">
        <f t="array" ref="F843">INDEX(Deaths,A843)*SumAssured</f>
        <v>1.0309314340218763</v>
      </c>
      <c r="G843" s="18" cm="1">
        <f t="array" ref="G843">INDEX(PolicyHoldersInforce,A843)*Premium</f>
        <v>8.2603415267847764E-3</v>
      </c>
      <c r="H843" s="18" cm="1">
        <f t="array" ref="H843">INDEX(PolicyHoldersInforce,A843)*(Expense*(IF(A843=1,1,POWER(1+INDEX(Inflation,A843-1),(A843-1)/12))))</f>
        <v>2.8291101654289934E-2</v>
      </c>
      <c r="I843" s="18" cm="1">
        <f t="array" ref="I843">INDEX(PremiumsReceived,A843)-INDEX(ExpensesPaid,A843)-INDEX(DeathBenefitsPaid,A843)</f>
        <v>-1.0509621941493814</v>
      </c>
      <c r="J843" s="18" cm="1">
        <f t="array" ref="J843">IF(A843=MaxT,INDEX(NetCF,A843),INDEX(NetCF,A843)+(INDEX(BEL,(A843+1))*(1/POWER(1+INDEX(Yield,A843),1/12))))</f>
        <v>-49.509668746568323</v>
      </c>
      <c r="K843" s="18"/>
    </row>
    <row r="844" spans="1:11" x14ac:dyDescent="0.2">
      <c r="A844" s="5">
        <v>843</v>
      </c>
      <c r="B844" s="16">
        <f t="shared" si="13"/>
        <v>92</v>
      </c>
      <c r="C844" s="17" cm="1">
        <f t="array" ref="C844">IF(A844=1,1,INDEX(PolicyHoldersInforce,(A844-1))-INDEX(Deaths,(A844-1))-INDEX(Lapses,(A844-1)))</f>
        <v>1.8154658344002867E-4</v>
      </c>
      <c r="D844" s="17" cm="1">
        <f t="array" ref="D844">(INDEX(PolicyHoldersInforce,A844)-INDEX(Deaths,A844))*(1-POWER(1-INDEX(LapseRate,(DurationInforce+A844)),1/12))</f>
        <v>1.5693420583645685E-6</v>
      </c>
      <c r="E844" s="17" cm="1">
        <f t="array" ref="E844">INDEX(PolicyHoldersInforce,A844)*(1-POWER(1-INDEX(Qx,INDEX(Age,A844),Gender+1),1/12))</f>
        <v>2.021085623017363E-6</v>
      </c>
      <c r="F844" s="18" cm="1">
        <f t="array" ref="F844">INDEX(Deaths,A844)*SumAssured</f>
        <v>1.0105428115086814</v>
      </c>
      <c r="G844" s="18" cm="1">
        <f t="array" ref="G844">INDEX(PolicyHoldersInforce,A844)*Premium</f>
        <v>8.0969776214252793E-3</v>
      </c>
      <c r="H844" s="18" cm="1">
        <f t="array" ref="H844">INDEX(PolicyHoldersInforce,A844)*(Expense*(IF(A844=1,1,POWER(1+INDEX(Inflation,A844-1),(A844-1)/12))))</f>
        <v>2.7844573449734462E-2</v>
      </c>
      <c r="I844" s="18" cm="1">
        <f t="array" ref="I844">INDEX(PremiumsReceived,A844)-INDEX(ExpensesPaid,A844)-INDEX(DeathBenefitsPaid,A844)</f>
        <v>-1.0302904073369905</v>
      </c>
      <c r="J844" s="18" cm="1">
        <f t="array" ref="J844">IF(A844=MaxT,INDEX(NetCF,A844),INDEX(NetCF,A844)+(INDEX(BEL,(A844+1))*(1/POWER(1+INDEX(Yield,A844),1/12))))</f>
        <v>-48.69458175689396</v>
      </c>
      <c r="K844" s="18"/>
    </row>
    <row r="845" spans="1:11" x14ac:dyDescent="0.2">
      <c r="A845" s="5">
        <v>844</v>
      </c>
      <c r="B845" s="16">
        <f t="shared" si="13"/>
        <v>92</v>
      </c>
      <c r="C845" s="17" cm="1">
        <f t="array" ref="C845">IF(A845=1,1,INDEX(PolicyHoldersInforce,(A845-1))-INDEX(Deaths,(A845-1))-INDEX(Lapses,(A845-1)))</f>
        <v>1.7795615575864673E-4</v>
      </c>
      <c r="D845" s="17" cm="1">
        <f t="array" ref="D845">(INDEX(PolicyHoldersInforce,A845)-INDEX(Deaths,A845))*(1-POWER(1-INDEX(LapseRate,(DurationInforce+A845)),1/12))</f>
        <v>1.5383053455763578E-6</v>
      </c>
      <c r="E845" s="17" cm="1">
        <f t="array" ref="E845">INDEX(PolicyHoldersInforce,A845)*(1-POWER(1-INDEX(Qx,INDEX(Age,A845),Gender+1),1/12))</f>
        <v>1.9811148252759577E-6</v>
      </c>
      <c r="F845" s="18" cm="1">
        <f t="array" ref="F845">INDEX(Deaths,A845)*SumAssured</f>
        <v>0.99055741263797881</v>
      </c>
      <c r="G845" s="18" cm="1">
        <f t="array" ref="G845">INDEX(PolicyHoldersInforce,A845)*Premium</f>
        <v>7.9368445468356447E-3</v>
      </c>
      <c r="H845" s="18" cm="1">
        <f t="array" ref="H845">INDEX(PolicyHoldersInforce,A845)*(Expense*(IF(A845=1,1,POWER(1+INDEX(Inflation,A845-1),(A845-1)/12))))</f>
        <v>2.7405092953674035E-2</v>
      </c>
      <c r="I845" s="18" cm="1">
        <f t="array" ref="I845">INDEX(PremiumsReceived,A845)-INDEX(ExpensesPaid,A845)-INDEX(DeathBenefitsPaid,A845)</f>
        <v>-1.0100256610448173</v>
      </c>
      <c r="J845" s="18" cm="1">
        <f t="array" ref="J845">IF(A845=MaxT,INDEX(NetCF,A845),INDEX(NetCF,A845)+(INDEX(BEL,(A845+1))*(1/POWER(1+INDEX(Yield,A845),1/12))))</f>
        <v>-47.896299697862183</v>
      </c>
      <c r="K845" s="18"/>
    </row>
    <row r="846" spans="1:11" x14ac:dyDescent="0.2">
      <c r="A846" s="5">
        <v>845</v>
      </c>
      <c r="B846" s="16">
        <f t="shared" si="13"/>
        <v>92</v>
      </c>
      <c r="C846" s="17" cm="1">
        <f t="array" ref="C846">IF(A846=1,1,INDEX(PolicyHoldersInforce,(A846-1))-INDEX(Deaths,(A846-1))-INDEX(Lapses,(A846-1)))</f>
        <v>1.7443673558779441E-4</v>
      </c>
      <c r="D846" s="17" cm="1">
        <f t="array" ref="D846">(INDEX(PolicyHoldersInforce,A846)-INDEX(Deaths,A846))*(1-POWER(1-INDEX(LapseRate,(DurationInforce+A846)),1/12))</f>
        <v>1.5078824425917934E-6</v>
      </c>
      <c r="E846" s="17" cm="1">
        <f t="array" ref="E846">INDEX(PolicyHoldersInforce,A846)*(1-POWER(1-INDEX(Qx,INDEX(Age,A846),Gender+1),1/12))</f>
        <v>1.9419345257964212E-6</v>
      </c>
      <c r="F846" s="18" cm="1">
        <f t="array" ref="F846">INDEX(Deaths,A846)*SumAssured</f>
        <v>0.97096726289821056</v>
      </c>
      <c r="G846" s="18" cm="1">
        <f t="array" ref="G846">INDEX(PolicyHoldersInforce,A846)*Premium</f>
        <v>7.7798784072156306E-3</v>
      </c>
      <c r="H846" s="18" cm="1">
        <f t="array" ref="H846">INDEX(PolicyHoldersInforce,A846)*(Expense*(IF(A846=1,1,POWER(1+INDEX(Inflation,A846-1),(A846-1)/12))))</f>
        <v>2.6972548929697349E-2</v>
      </c>
      <c r="I846" s="18" cm="1">
        <f t="array" ref="I846">INDEX(PremiumsReceived,A846)-INDEX(ExpensesPaid,A846)-INDEX(DeathBenefitsPaid,A846)</f>
        <v>-0.99015993342069231</v>
      </c>
      <c r="J846" s="18" cm="1">
        <f t="array" ref="J846">IF(A846=MaxT,INDEX(NetCF,A846),INDEX(NetCF,A846)+(INDEX(BEL,(A846+1))*(1/POWER(1+INDEX(Yield,A846),1/12))))</f>
        <v>-47.114495346512108</v>
      </c>
      <c r="K846" s="18"/>
    </row>
    <row r="847" spans="1:11" x14ac:dyDescent="0.2">
      <c r="A847" s="5">
        <v>846</v>
      </c>
      <c r="B847" s="16">
        <f t="shared" si="13"/>
        <v>92</v>
      </c>
      <c r="C847" s="17" cm="1">
        <f t="array" ref="C847">IF(A847=1,1,INDEX(PolicyHoldersInforce,(A847-1))-INDEX(Deaths,(A847-1))-INDEX(Lapses,(A847-1)))</f>
        <v>1.7098691861940619E-4</v>
      </c>
      <c r="D847" s="17" cm="1">
        <f t="array" ref="D847">(INDEX(PolicyHoldersInforce,A847)-INDEX(Deaths,A847))*(1-POWER(1-INDEX(LapseRate,(DurationInforce+A847)),1/12))</f>
        <v>1.4780612101589624E-6</v>
      </c>
      <c r="E847" s="17" cm="1">
        <f t="array" ref="E847">INDEX(PolicyHoldersInforce,A847)*(1-POWER(1-INDEX(Qx,INDEX(Age,A847),Gender+1),1/12))</f>
        <v>1.9035290909777925E-6</v>
      </c>
      <c r="F847" s="18" cm="1">
        <f t="array" ref="F847">INDEX(Deaths,A847)*SumAssured</f>
        <v>0.95176454548889622</v>
      </c>
      <c r="G847" s="18" cm="1">
        <f t="array" ref="G847">INDEX(PolicyHoldersInforce,A847)*Premium</f>
        <v>7.6260165704255161E-3</v>
      </c>
      <c r="H847" s="18" cm="1">
        <f t="array" ref="H847">INDEX(PolicyHoldersInforce,A847)*(Expense*(IF(A847=1,1,POWER(1+INDEX(Inflation,A847-1),(A847-1)/12))))</f>
        <v>2.6546831897075681E-2</v>
      </c>
      <c r="I847" s="18" cm="1">
        <f t="array" ref="I847">INDEX(PremiumsReceived,A847)-INDEX(ExpensesPaid,A847)-INDEX(DeathBenefitsPaid,A847)</f>
        <v>-0.97068536081554635</v>
      </c>
      <c r="J847" s="18" cm="1">
        <f t="array" ref="J847">IF(A847=MaxT,INDEX(NetCF,A847),INDEX(NetCF,A847)+(INDEX(BEL,(A847+1))*(1/POWER(1+INDEX(Yield,A847),1/12))))</f>
        <v>-46.348847948007482</v>
      </c>
      <c r="K847" s="18"/>
    </row>
    <row r="848" spans="1:11" x14ac:dyDescent="0.2">
      <c r="A848" s="5">
        <v>847</v>
      </c>
      <c r="B848" s="16">
        <f t="shared" si="13"/>
        <v>92</v>
      </c>
      <c r="C848" s="17" cm="1">
        <f t="array" ref="C848">IF(A848=1,1,INDEX(PolicyHoldersInforce,(A848-1))-INDEX(Deaths,(A848-1))-INDEX(Lapses,(A848-1)))</f>
        <v>1.6760532831826941E-4</v>
      </c>
      <c r="D848" s="17" cm="1">
        <f t="array" ref="D848">(INDEX(PolicyHoldersInforce,A848)-INDEX(Deaths,A848))*(1-POWER(1-INDEX(LapseRate,(DurationInforce+A848)),1/12))</f>
        <v>1.4488297491026617E-6</v>
      </c>
      <c r="E848" s="17" cm="1">
        <f t="array" ref="E848">INDEX(PolicyHoldersInforce,A848)*(1-POWER(1-INDEX(Qx,INDEX(Age,A848),Gender+1),1/12))</f>
        <v>1.8658831964031905E-6</v>
      </c>
      <c r="F848" s="18" cm="1">
        <f t="array" ref="F848">INDEX(Deaths,A848)*SumAssured</f>
        <v>0.93294159820159528</v>
      </c>
      <c r="G848" s="18" cm="1">
        <f t="array" ref="G848">INDEX(PolicyHoldersInforce,A848)*Premium</f>
        <v>7.4751976429948165E-3</v>
      </c>
      <c r="H848" s="18" cm="1">
        <f t="array" ref="H848">INDEX(PolicyHoldersInforce,A848)*(Expense*(IF(A848=1,1,POWER(1+INDEX(Inflation,A848-1),(A848-1)/12))))</f>
        <v>2.6127834103052337E-2</v>
      </c>
      <c r="I848" s="18" cm="1">
        <f t="array" ref="I848">INDEX(PremiumsReceived,A848)-INDEX(ExpensesPaid,A848)-INDEX(DeathBenefitsPaid,A848)</f>
        <v>-0.95159423466165283</v>
      </c>
      <c r="J848" s="18" cm="1">
        <f t="array" ref="J848">IF(A848=MaxT,INDEX(NetCF,A848),INDEX(NetCF,A848)+(INDEX(BEL,(A848+1))*(1/POWER(1+INDEX(Yield,A848),1/12))))</f>
        <v>-45.599043088147454</v>
      </c>
      <c r="K848" s="18"/>
    </row>
    <row r="849" spans="1:11" x14ac:dyDescent="0.2">
      <c r="A849" s="5">
        <v>848</v>
      </c>
      <c r="B849" s="16">
        <f t="shared" si="13"/>
        <v>92</v>
      </c>
      <c r="C849" s="17" cm="1">
        <f t="array" ref="C849">IF(A849=1,1,INDEX(PolicyHoldersInforce,(A849-1))-INDEX(Deaths,(A849-1))-INDEX(Lapses,(A849-1)))</f>
        <v>1.6429061537276356E-4</v>
      </c>
      <c r="D849" s="17" cm="1">
        <f t="array" ref="D849">(INDEX(PolicyHoldersInforce,A849)-INDEX(Deaths,A849))*(1-POWER(1-INDEX(LapseRate,(DurationInforce+A849)),1/12))</f>
        <v>1.4201763955764237E-6</v>
      </c>
      <c r="E849" s="17" cm="1">
        <f t="array" ref="E849">INDEX(PolicyHoldersInforce,A849)*(1-POWER(1-INDEX(Qx,INDEX(Age,A849),Gender+1),1/12))</f>
        <v>1.8289818207251158E-6</v>
      </c>
      <c r="F849" s="18" cm="1">
        <f t="array" ref="F849">INDEX(Deaths,A849)*SumAssured</f>
        <v>0.91449091036255792</v>
      </c>
      <c r="G849" s="18" cm="1">
        <f t="array" ref="G849">INDEX(PolicyHoldersInforce,A849)*Premium</f>
        <v>7.3273614456252547E-3</v>
      </c>
      <c r="H849" s="18" cm="1">
        <f t="array" ref="H849">INDEX(PolicyHoldersInforce,A849)*(Expense*(IF(A849=1,1,POWER(1+INDEX(Inflation,A849-1),(A849-1)/12))))</f>
        <v>2.5715449495569576E-2</v>
      </c>
      <c r="I849" s="18" cm="1">
        <f t="array" ref="I849">INDEX(PremiumsReceived,A849)-INDEX(ExpensesPaid,A849)-INDEX(DeathBenefitsPaid,A849)</f>
        <v>-0.93287899841250221</v>
      </c>
      <c r="J849" s="18" cm="1">
        <f t="array" ref="J849">IF(A849=MaxT,INDEX(NetCF,A849),INDEX(NetCF,A849)+(INDEX(BEL,(A849+1))*(1/POWER(1+INDEX(Yield,A849),1/12))))</f>
        <v>-44.864772568393711</v>
      </c>
      <c r="K849" s="18"/>
    </row>
    <row r="850" spans="1:11" x14ac:dyDescent="0.2">
      <c r="A850" s="5">
        <v>849</v>
      </c>
      <c r="B850" s="16">
        <f t="shared" si="13"/>
        <v>92</v>
      </c>
      <c r="C850" s="17" cm="1">
        <f t="array" ref="C850">IF(A850=1,1,INDEX(PolicyHoldersInforce,(A850-1))-INDEX(Deaths,(A850-1))-INDEX(Lapses,(A850-1)))</f>
        <v>1.6104145715646202E-4</v>
      </c>
      <c r="D850" s="17" cm="1">
        <f t="array" ref="D850">(INDEX(PolicyHoldersInforce,A850)-INDEX(Deaths,A850))*(1-POWER(1-INDEX(LapseRate,(DurationInforce+A850)),1/12))</f>
        <v>1.3920897164084447E-6</v>
      </c>
      <c r="E850" s="17" cm="1">
        <f t="array" ref="E850">INDEX(PolicyHoldersInforce,A850)*(1-POWER(1-INDEX(Qx,INDEX(Age,A850),Gender+1),1/12))</f>
        <v>1.7928102396716776E-6</v>
      </c>
      <c r="F850" s="18" cm="1">
        <f t="array" ref="F850">INDEX(Deaths,A850)*SumAssured</f>
        <v>0.89640511983583882</v>
      </c>
      <c r="G850" s="18" cm="1">
        <f t="array" ref="G850">INDEX(PolicyHoldersInforce,A850)*Premium</f>
        <v>7.1824489891782065E-3</v>
      </c>
      <c r="H850" s="18" cm="1">
        <f t="array" ref="H850">INDEX(PolicyHoldersInforce,A850)*(Expense*(IF(A850=1,1,POWER(1+INDEX(Inflation,A850-1),(A850-1)/12))))</f>
        <v>2.530957369642577E-2</v>
      </c>
      <c r="I850" s="18" cm="1">
        <f t="array" ref="I850">INDEX(PremiumsReceived,A850)-INDEX(ExpensesPaid,A850)-INDEX(DeathBenefitsPaid,A850)</f>
        <v>-0.91453224454308635</v>
      </c>
      <c r="J850" s="18" cm="1">
        <f t="array" ref="J850">IF(A850=MaxT,INDEX(NetCF,A850),INDEX(NetCF,A850)+(INDEX(BEL,(A850+1))*(1/POWER(1+INDEX(Yield,A850),1/12))))</f>
        <v>-44.145734283364355</v>
      </c>
      <c r="K850" s="18"/>
    </row>
    <row r="851" spans="1:11" x14ac:dyDescent="0.2">
      <c r="A851" s="5">
        <v>850</v>
      </c>
      <c r="B851" s="16">
        <f t="shared" si="13"/>
        <v>92</v>
      </c>
      <c r="C851" s="17" cm="1">
        <f t="array" ref="C851">IF(A851=1,1,INDEX(PolicyHoldersInforce,(A851-1))-INDEX(Deaths,(A851-1))-INDEX(Lapses,(A851-1)))</f>
        <v>1.5785655720038189E-4</v>
      </c>
      <c r="D851" s="17" cm="1">
        <f t="array" ref="D851">(INDEX(PolicyHoldersInforce,A851)-INDEX(Deaths,A851))*(1-POWER(1-INDEX(LapseRate,(DurationInforce+A851)),1/12))</f>
        <v>1.3645585045395577E-6</v>
      </c>
      <c r="E851" s="17" cm="1">
        <f t="array" ref="E851">INDEX(PolicyHoldersInforce,A851)*(1-POWER(1-INDEX(Qx,INDEX(Age,A851),Gender+1),1/12))</f>
        <v>1.7573540201713611E-6</v>
      </c>
      <c r="F851" s="18" cm="1">
        <f t="array" ref="F851">INDEX(Deaths,A851)*SumAssured</f>
        <v>0.87867701008568055</v>
      </c>
      <c r="G851" s="18" cm="1">
        <f t="array" ref="G851">INDEX(PolicyHoldersInforce,A851)*Premium</f>
        <v>7.0404024511370325E-3</v>
      </c>
      <c r="H851" s="18" cm="1">
        <f t="array" ref="H851">INDEX(PolicyHoldersInforce,A851)*(Expense*(IF(A851=1,1,POWER(1+INDEX(Inflation,A851-1),(A851-1)/12))))</f>
        <v>2.4910103974856403E-2</v>
      </c>
      <c r="I851" s="18" cm="1">
        <f t="array" ref="I851">INDEX(PremiumsReceived,A851)-INDEX(ExpensesPaid,A851)-INDEX(DeathBenefitsPaid,A851)</f>
        <v>-0.89654671160939992</v>
      </c>
      <c r="J851" s="18" cm="1">
        <f t="array" ref="J851">IF(A851=MaxT,INDEX(NetCF,A851),INDEX(NetCF,A851)+(INDEX(BEL,(A851+1))*(1/POWER(1+INDEX(Yield,A851),1/12))))</f>
        <v>-43.441632100745792</v>
      </c>
      <c r="K851" s="18"/>
    </row>
    <row r="852" spans="1:11" x14ac:dyDescent="0.2">
      <c r="A852" s="5">
        <v>851</v>
      </c>
      <c r="B852" s="16">
        <f t="shared" si="13"/>
        <v>92</v>
      </c>
      <c r="C852" s="17" cm="1">
        <f t="array" ref="C852">IF(A852=1,1,INDEX(PolicyHoldersInforce,(A852-1))-INDEX(Deaths,(A852-1))-INDEX(Lapses,(A852-1)))</f>
        <v>1.5473464467567099E-4</v>
      </c>
      <c r="D852" s="17" cm="1">
        <f t="array" ref="D852">(INDEX(PolicyHoldersInforce,A852)-INDEX(Deaths,A852))*(1-POWER(1-INDEX(LapseRate,(DurationInforce+A852)),1/12))</f>
        <v>1.3375717745514257E-6</v>
      </c>
      <c r="E852" s="17" cm="1">
        <f t="array" ref="E852">INDEX(PolicyHoldersInforce,A852)*(1-POWER(1-INDEX(Qx,INDEX(Age,A852),Gender+1),1/12))</f>
        <v>1.7225990145939891E-6</v>
      </c>
      <c r="F852" s="18" cm="1">
        <f t="array" ref="F852">INDEX(Deaths,A852)*SumAssured</f>
        <v>0.86129950729699456</v>
      </c>
      <c r="G852" s="18" cm="1">
        <f t="array" ref="G852">INDEX(PolicyHoldersInforce,A852)*Premium</f>
        <v>6.9011651525349264E-3</v>
      </c>
      <c r="H852" s="18" cm="1">
        <f t="array" ref="H852">INDEX(PolicyHoldersInforce,A852)*(Expense*(IF(A852=1,1,POWER(1+INDEX(Inflation,A852-1),(A852-1)/12))))</f>
        <v>2.4516939221532055E-2</v>
      </c>
      <c r="I852" s="18" cm="1">
        <f t="array" ref="I852">INDEX(PremiumsReceived,A852)-INDEX(ExpensesPaid,A852)-INDEX(DeathBenefitsPaid,A852)</f>
        <v>-0.87891528136599173</v>
      </c>
      <c r="J852" s="18" cm="1">
        <f t="array" ref="J852">IF(A852=MaxT,INDEX(NetCF,A852),INDEX(NetCF,A852)+(INDEX(BEL,(A852+1))*(1/POWER(1+INDEX(Yield,A852),1/12))))</f>
        <v>-42.752175743574846</v>
      </c>
      <c r="K852" s="18"/>
    </row>
    <row r="853" spans="1:11" x14ac:dyDescent="0.2">
      <c r="A853" s="5">
        <v>852</v>
      </c>
      <c r="B853" s="16">
        <f t="shared" si="13"/>
        <v>93</v>
      </c>
      <c r="C853" s="17" cm="1">
        <f t="array" ref="C853">IF(A853=1,1,INDEX(PolicyHoldersInforce,(A853-1))-INDEX(Deaths,(A853-1))-INDEX(Lapses,(A853-1)))</f>
        <v>1.5167447388652559E-4</v>
      </c>
      <c r="D853" s="17" cm="1">
        <f t="array" ref="D853">(INDEX(PolicyHoldersInforce,A853)-INDEX(Deaths,A853))*(1-POWER(1-INDEX(LapseRate,(DurationInforce+A853)),1/12))</f>
        <v>1.3093029237104572E-6</v>
      </c>
      <c r="E853" s="17" cm="1">
        <f t="array" ref="E853">INDEX(PolicyHoldersInforce,A853)*(1-POWER(1-INDEX(Qx,INDEX(Age,A853),Gender+1),1/12))</f>
        <v>1.8962544603921567E-6</v>
      </c>
      <c r="F853" s="18" cm="1">
        <f t="array" ref="F853">INDEX(Deaths,A853)*SumAssured</f>
        <v>0.94812723019607836</v>
      </c>
      <c r="G853" s="18" cm="1">
        <f t="array" ref="G853">INDEX(PolicyHoldersInforce,A853)*Premium</f>
        <v>6.7646815353390411E-3</v>
      </c>
      <c r="H853" s="18" cm="1">
        <f t="array" ref="H853">INDEX(PolicyHoldersInforce,A853)*(Expense*(IF(A853=1,1,POWER(1+INDEX(Inflation,A853-1),(A853-1)/12))))</f>
        <v>2.4129979922966668E-2</v>
      </c>
      <c r="I853" s="18" cm="1">
        <f t="array" ref="I853">INDEX(PremiumsReceived,A853)-INDEX(ExpensesPaid,A853)-INDEX(DeathBenefitsPaid,A853)</f>
        <v>-0.96549252858370593</v>
      </c>
      <c r="J853" s="18" cm="1">
        <f t="array" ref="J853">IF(A853=MaxT,INDEX(NetCF,A853),INDEX(NetCF,A853)+(INDEX(BEL,(A853+1))*(1/POWER(1+INDEX(Yield,A853),1/12))))</f>
        <v>-42.077080674844439</v>
      </c>
      <c r="K853" s="18"/>
    </row>
    <row r="854" spans="1:11" x14ac:dyDescent="0.2">
      <c r="A854" s="5">
        <v>853</v>
      </c>
      <c r="B854" s="16">
        <f t="shared" si="13"/>
        <v>93</v>
      </c>
      <c r="C854" s="17" cm="1">
        <f t="array" ref="C854">IF(A854=1,1,INDEX(PolicyHoldersInforce,(A854-1))-INDEX(Deaths,(A854-1))-INDEX(Lapses,(A854-1)))</f>
        <v>1.4846891650242296E-4</v>
      </c>
      <c r="D854" s="17" cm="1">
        <f t="array" ref="D854">(INDEX(PolicyHoldersInforce,A854)-INDEX(Deaths,A854))*(1-POWER(1-INDEX(LapseRate,(DurationInforce+A854)),1/12))</f>
        <v>1.2816315196331489E-6</v>
      </c>
      <c r="E854" s="17" cm="1">
        <f t="array" ref="E854">INDEX(PolicyHoldersInforce,A854)*(1-POWER(1-INDEX(Qx,INDEX(Age,A854),Gender+1),1/12))</f>
        <v>1.8561781553166219E-6</v>
      </c>
      <c r="F854" s="18" cm="1">
        <f t="array" ref="F854">INDEX(Deaths,A854)*SumAssured</f>
        <v>0.92808907765831095</v>
      </c>
      <c r="G854" s="18" cm="1">
        <f t="array" ref="G854">INDEX(PolicyHoldersInforce,A854)*Premium</f>
        <v>6.6217136760080642E-3</v>
      </c>
      <c r="H854" s="18" cm="1">
        <f t="array" ref="H854">INDEX(PolicyHoldersInforce,A854)*(Expense*(IF(A854=1,1,POWER(1+INDEX(Inflation,A854-1),(A854-1)/12))))</f>
        <v>2.3716236769571845E-2</v>
      </c>
      <c r="I854" s="18" cm="1">
        <f t="array" ref="I854">INDEX(PremiumsReceived,A854)-INDEX(ExpensesPaid,A854)-INDEX(DeathBenefitsPaid,A854)</f>
        <v>-0.94518360075187469</v>
      </c>
      <c r="J854" s="18" cm="1">
        <f t="array" ref="J854">IF(A854=MaxT,INDEX(NetCF,A854),INDEX(NetCF,A854)+(INDEX(BEL,(A854+1))*(1/POWER(1+INDEX(Yield,A854),1/12))))</f>
        <v>-41.311700880384208</v>
      </c>
      <c r="K854" s="18"/>
    </row>
    <row r="855" spans="1:11" x14ac:dyDescent="0.2">
      <c r="A855" s="5">
        <v>854</v>
      </c>
      <c r="B855" s="16">
        <f t="shared" si="13"/>
        <v>93</v>
      </c>
      <c r="C855" s="17" cm="1">
        <f t="array" ref="C855">IF(A855=1,1,INDEX(PolicyHoldersInforce,(A855-1))-INDEX(Deaths,(A855-1))-INDEX(Lapses,(A855-1)))</f>
        <v>1.453311068274732E-4</v>
      </c>
      <c r="D855" s="17" cm="1">
        <f t="array" ref="D855">(INDEX(PolicyHoldersInforce,A855)-INDEX(Deaths,A855))*(1-POWER(1-INDEX(LapseRate,(DurationInforce+A855)),1/12))</f>
        <v>1.2545449356075973E-6</v>
      </c>
      <c r="E855" s="17" cm="1">
        <f t="array" ref="E855">INDEX(PolicyHoldersInforce,A855)*(1-POWER(1-INDEX(Qx,INDEX(Age,A855),Gender+1),1/12))</f>
        <v>1.8169488411181322E-6</v>
      </c>
      <c r="F855" s="18" cm="1">
        <f t="array" ref="F855">INDEX(Deaths,A855)*SumAssured</f>
        <v>0.90847442055906613</v>
      </c>
      <c r="G855" s="18" cm="1">
        <f t="array" ref="G855">INDEX(PolicyHoldersInforce,A855)*Premium</f>
        <v>6.4817673645053047E-3</v>
      </c>
      <c r="H855" s="18" cm="1">
        <f t="array" ref="H855">INDEX(PolicyHoldersInforce,A855)*(Expense*(IF(A855=1,1,POWER(1+INDEX(Inflation,A855-1),(A855-1)/12))))</f>
        <v>2.3309587836625199E-2</v>
      </c>
      <c r="I855" s="18" cm="1">
        <f t="array" ref="I855">INDEX(PremiumsReceived,A855)-INDEX(ExpensesPaid,A855)-INDEX(DeathBenefitsPaid,A855)</f>
        <v>-0.92530224103118608</v>
      </c>
      <c r="J855" s="18" cm="1">
        <f t="array" ref="J855">IF(A855=MaxT,INDEX(NetCF,A855),INDEX(NetCF,A855)+(INDEX(BEL,(A855+1))*(1/POWER(1+INDEX(Yield,A855),1/12))))</f>
        <v>-40.563003343637739</v>
      </c>
      <c r="K855" s="18"/>
    </row>
    <row r="856" spans="1:11" x14ac:dyDescent="0.2">
      <c r="A856" s="5">
        <v>855</v>
      </c>
      <c r="B856" s="16">
        <f t="shared" si="13"/>
        <v>93</v>
      </c>
      <c r="C856" s="17" cm="1">
        <f t="array" ref="C856">IF(A856=1,1,INDEX(PolicyHoldersInforce,(A856-1))-INDEX(Deaths,(A856-1))-INDEX(Lapses,(A856-1)))</f>
        <v>1.4225961305074745E-4</v>
      </c>
      <c r="D856" s="17" cm="1">
        <f t="array" ref="D856">(INDEX(PolicyHoldersInforce,A856)-INDEX(Deaths,A856))*(1-POWER(1-INDEX(LapseRate,(DurationInforce+A856)),1/12))</f>
        <v>1.2280308117805773E-6</v>
      </c>
      <c r="E856" s="17" cm="1">
        <f t="array" ref="E856">INDEX(PolicyHoldersInforce,A856)*(1-POWER(1-INDEX(Qx,INDEX(Age,A856),Gender+1),1/12))</f>
        <v>1.7785486171058809E-6</v>
      </c>
      <c r="F856" s="18" cm="1">
        <f t="array" ref="F856">INDEX(Deaths,A856)*SumAssured</f>
        <v>0.88927430855294043</v>
      </c>
      <c r="G856" s="18" cm="1">
        <f t="array" ref="G856">INDEX(PolicyHoldersInforce,A856)*Premium</f>
        <v>6.3447787420633367E-3</v>
      </c>
      <c r="H856" s="18" cm="1">
        <f t="array" ref="H856">INDEX(PolicyHoldersInforce,A856)*(Expense*(IF(A856=1,1,POWER(1+INDEX(Inflation,A856-1),(A856-1)/12))))</f>
        <v>2.2909911483530592E-2</v>
      </c>
      <c r="I856" s="18" cm="1">
        <f t="array" ref="I856">INDEX(PremiumsReceived,A856)-INDEX(ExpensesPaid,A856)-INDEX(DeathBenefitsPaid,A856)</f>
        <v>-0.90583944129440763</v>
      </c>
      <c r="J856" s="18" cm="1">
        <f t="array" ref="J856">IF(A856=MaxT,INDEX(NetCF,A856),INDEX(NetCF,A856)+(INDEX(BEL,(A856+1))*(1/POWER(1+INDEX(Yield,A856),1/12))))</f>
        <v>-39.830639617017447</v>
      </c>
      <c r="K856" s="18"/>
    </row>
    <row r="857" spans="1:11" x14ac:dyDescent="0.2">
      <c r="A857" s="5">
        <v>856</v>
      </c>
      <c r="B857" s="16">
        <f t="shared" si="13"/>
        <v>93</v>
      </c>
      <c r="C857" s="17" cm="1">
        <f t="array" ref="C857">IF(A857=1,1,INDEX(PolicyHoldersInforce,(A857-1))-INDEX(Deaths,(A857-1))-INDEX(Lapses,(A857-1)))</f>
        <v>1.3925303362186101E-4</v>
      </c>
      <c r="D857" s="17" cm="1">
        <f t="array" ref="D857">(INDEX(PolicyHoldersInforce,A857)-INDEX(Deaths,A857))*(1-POWER(1-INDEX(LapseRate,(DurationInforce+A857)),1/12))</f>
        <v>1.2020770495176282E-6</v>
      </c>
      <c r="E857" s="17" cm="1">
        <f t="array" ref="E857">INDEX(PolicyHoldersInforce,A857)*(1-POWER(1-INDEX(Qx,INDEX(Age,A857),Gender+1),1/12))</f>
        <v>1.7409599609104121E-6</v>
      </c>
      <c r="F857" s="18" cm="1">
        <f t="array" ref="F857">INDEX(Deaths,A857)*SumAssured</f>
        <v>0.87047998045520603</v>
      </c>
      <c r="G857" s="18" cm="1">
        <f t="array" ref="G857">INDEX(PolicyHoldersInforce,A857)*Premium</f>
        <v>6.2106852995350015E-3</v>
      </c>
      <c r="H857" s="18" cm="1">
        <f t="array" ref="H857">INDEX(PolicyHoldersInforce,A857)*(Expense*(IF(A857=1,1,POWER(1+INDEX(Inflation,A857-1),(A857-1)/12))))</f>
        <v>2.251708815539475E-2</v>
      </c>
      <c r="I857" s="18" cm="1">
        <f t="array" ref="I857">INDEX(PremiumsReceived,A857)-INDEX(ExpensesPaid,A857)-INDEX(DeathBenefitsPaid,A857)</f>
        <v>-0.88678638331106574</v>
      </c>
      <c r="J857" s="18" cm="1">
        <f t="array" ref="J857">IF(A857=MaxT,INDEX(NetCF,A857),INDEX(NetCF,A857)+(INDEX(BEL,(A857+1))*(1/POWER(1+INDEX(Yield,A857),1/12))))</f>
        <v>-39.11426860882424</v>
      </c>
      <c r="K857" s="18"/>
    </row>
    <row r="858" spans="1:11" x14ac:dyDescent="0.2">
      <c r="A858" s="5">
        <v>857</v>
      </c>
      <c r="B858" s="16">
        <f t="shared" si="13"/>
        <v>93</v>
      </c>
      <c r="C858" s="17" cm="1">
        <f t="array" ref="C858">IF(A858=1,1,INDEX(PolicyHoldersInforce,(A858-1))-INDEX(Deaths,(A858-1))-INDEX(Lapses,(A858-1)))</f>
        <v>1.3630999661143296E-4</v>
      </c>
      <c r="D858" s="17" cm="1">
        <f t="array" ref="D858">(INDEX(PolicyHoldersInforce,A858)-INDEX(Deaths,A858))*(1-POWER(1-INDEX(LapseRate,(DurationInforce+A858)),1/12))</f>
        <v>1.1766718058823388E-6</v>
      </c>
      <c r="E858" s="17" cm="1">
        <f t="array" ref="E858">INDEX(PolicyHoldersInforce,A858)*(1-POWER(1-INDEX(Qx,INDEX(Age,A858),Gender+1),1/12))</f>
        <v>1.704165720488002E-6</v>
      </c>
      <c r="F858" s="18" cm="1">
        <f t="array" ref="F858">INDEX(Deaths,A858)*SumAssured</f>
        <v>0.85208286024400104</v>
      </c>
      <c r="G858" s="18" cm="1">
        <f t="array" ref="G858">INDEX(PolicyHoldersInforce,A858)*Premium</f>
        <v>6.0794258488699104E-3</v>
      </c>
      <c r="H858" s="18" cm="1">
        <f t="array" ref="H858">INDEX(PolicyHoldersInforce,A858)*(Expense*(IF(A858=1,1,POWER(1+INDEX(Inflation,A858-1),(A858-1)/12))))</f>
        <v>2.2131000347264663E-2</v>
      </c>
      <c r="I858" s="18" cm="1">
        <f t="array" ref="I858">INDEX(PremiumsReceived,A858)-INDEX(ExpensesPaid,A858)-INDEX(DeathBenefitsPaid,A858)</f>
        <v>-0.86813443474239582</v>
      </c>
      <c r="J858" s="18" cm="1">
        <f t="array" ref="J858">IF(A858=MaxT,INDEX(NetCF,A858),INDEX(NetCF,A858)+(INDEX(BEL,(A858+1))*(1/POWER(1+INDEX(Yield,A858),1/12))))</f>
        <v>-38.413556428231608</v>
      </c>
      <c r="K858" s="18"/>
    </row>
    <row r="859" spans="1:11" x14ac:dyDescent="0.2">
      <c r="A859" s="5">
        <v>858</v>
      </c>
      <c r="B859" s="16">
        <f t="shared" si="13"/>
        <v>93</v>
      </c>
      <c r="C859" s="17" cm="1">
        <f t="array" ref="C859">IF(A859=1,1,INDEX(PolicyHoldersInforce,(A859-1))-INDEX(Deaths,(A859-1))-INDEX(Lapses,(A859-1)))</f>
        <v>1.3342915908506263E-4</v>
      </c>
      <c r="D859" s="17" cm="1">
        <f t="array" ref="D859">(INDEX(PolicyHoldersInforce,A859)-INDEX(Deaths,A859))*(1-POWER(1-INDEX(LapseRate,(DurationInforce+A859)),1/12))</f>
        <v>1.1518034882323076E-6</v>
      </c>
      <c r="E859" s="17" cm="1">
        <f t="array" ref="E859">INDEX(PolicyHoldersInforce,A859)*(1-POWER(1-INDEX(Qx,INDEX(Age,A859),Gender+1),1/12))</f>
        <v>1.6681491062940289E-6</v>
      </c>
      <c r="F859" s="18" cm="1">
        <f t="array" ref="F859">INDEX(Deaths,A859)*SumAssured</f>
        <v>0.8340745531470144</v>
      </c>
      <c r="G859" s="18" cm="1">
        <f t="array" ref="G859">INDEX(PolicyHoldersInforce,A859)*Premium</f>
        <v>5.9509404951937931E-3</v>
      </c>
      <c r="H859" s="18" cm="1">
        <f t="array" ref="H859">INDEX(PolicyHoldersInforce,A859)*(Expense*(IF(A859=1,1,POWER(1+INDEX(Inflation,A859-1),(A859-1)/12))))</f>
        <v>2.1751532568978511E-2</v>
      </c>
      <c r="I859" s="18" cm="1">
        <f t="array" ref="I859">INDEX(PremiumsReceived,A859)-INDEX(ExpensesPaid,A859)-INDEX(DeathBenefitsPaid,A859)</f>
        <v>-0.8498751452207991</v>
      </c>
      <c r="J859" s="18" cm="1">
        <f t="array" ref="J859">IF(A859=MaxT,INDEX(NetCF,A859),INDEX(NetCF,A859)+(INDEX(BEL,(A859+1))*(1/POWER(1+INDEX(Yield,A859),1/12))))</f>
        <v>-37.728176233539664</v>
      </c>
      <c r="K859" s="18"/>
    </row>
    <row r="860" spans="1:11" x14ac:dyDescent="0.2">
      <c r="A860" s="5">
        <v>859</v>
      </c>
      <c r="B860" s="16">
        <f t="shared" si="13"/>
        <v>93</v>
      </c>
      <c r="C860" s="17" cm="1">
        <f t="array" ref="C860">IF(A860=1,1,INDEX(PolicyHoldersInforce,(A860-1))-INDEX(Deaths,(A860-1))-INDEX(Lapses,(A860-1)))</f>
        <v>1.3060920649053627E-4</v>
      </c>
      <c r="D860" s="17" cm="1">
        <f t="array" ref="D860">(INDEX(PolicyHoldersInforce,A860)-INDEX(Deaths,A860))*(1-POWER(1-INDEX(LapseRate,(DurationInforce+A860)),1/12))</f>
        <v>1.1274607489293149E-6</v>
      </c>
      <c r="E860" s="17" cm="1">
        <f t="array" ref="E860">INDEX(PolicyHoldersInforce,A860)*(1-POWER(1-INDEX(Qx,INDEX(Age,A860),Gender+1),1/12))</f>
        <v>1.6328936836217496E-6</v>
      </c>
      <c r="F860" s="18" cm="1">
        <f t="array" ref="F860">INDEX(Deaths,A860)*SumAssured</f>
        <v>0.81644684181087479</v>
      </c>
      <c r="G860" s="18" cm="1">
        <f t="array" ref="G860">INDEX(PolicyHoldersInforce,A860)*Premium</f>
        <v>5.825170609477918E-3</v>
      </c>
      <c r="H860" s="18" cm="1">
        <f t="array" ref="H860">INDEX(PolicyHoldersInforce,A860)*(Expense*(IF(A860=1,1,POWER(1+INDEX(Inflation,A860-1),(A860-1)/12))))</f>
        <v>2.137857131061905E-2</v>
      </c>
      <c r="I860" s="18" cm="1">
        <f t="array" ref="I860">INDEX(PremiumsReceived,A860)-INDEX(ExpensesPaid,A860)-INDEX(DeathBenefitsPaid,A860)</f>
        <v>-0.83200024251201588</v>
      </c>
      <c r="J860" s="18" cm="1">
        <f t="array" ref="J860">IF(A860=MaxT,INDEX(NetCF,A860),INDEX(NetCF,A860)+(INDEX(BEL,(A860+1))*(1/POWER(1+INDEX(Yield,A860),1/12))))</f>
        <v>-37.057808083630199</v>
      </c>
      <c r="K860" s="18"/>
    </row>
    <row r="861" spans="1:11" x14ac:dyDescent="0.2">
      <c r="A861" s="5">
        <v>860</v>
      </c>
      <c r="B861" s="16">
        <f t="shared" si="13"/>
        <v>93</v>
      </c>
      <c r="C861" s="17" cm="1">
        <f t="array" ref="C861">IF(A861=1,1,INDEX(PolicyHoldersInforce,(A861-1))-INDEX(Deaths,(A861-1))-INDEX(Lapses,(A861-1)))</f>
        <v>1.2784885205798519E-4</v>
      </c>
      <c r="D861" s="17" cm="1">
        <f t="array" ref="D861">(INDEX(PolicyHoldersInforce,A861)-INDEX(Deaths,A861))*(1-POWER(1-INDEX(LapseRate,(DurationInforce+A861)),1/12))</f>
        <v>1.1036324801612945E-6</v>
      </c>
      <c r="E861" s="17" cm="1">
        <f t="array" ref="E861">INDEX(PolicyHoldersInforce,A861)*(1-POWER(1-INDEX(Qx,INDEX(Age,A861),Gender+1),1/12))</f>
        <v>1.5983833651029968E-6</v>
      </c>
      <c r="F861" s="18" cm="1">
        <f t="array" ref="F861">INDEX(Deaths,A861)*SumAssured</f>
        <v>0.79919168255149842</v>
      </c>
      <c r="G861" s="18" cm="1">
        <f t="array" ref="G861">INDEX(PolicyHoldersInforce,A861)*Premium</f>
        <v>5.7020588017861395E-3</v>
      </c>
      <c r="H861" s="18" cm="1">
        <f t="array" ref="H861">INDEX(PolicyHoldersInforce,A861)*(Expense*(IF(A861=1,1,POWER(1+INDEX(Inflation,A861-1),(A861-1)/12))))</f>
        <v>2.1012005008559598E-2</v>
      </c>
      <c r="I861" s="18" cm="1">
        <f t="array" ref="I861">INDEX(PremiumsReceived,A861)-INDEX(ExpensesPaid,A861)-INDEX(DeathBenefitsPaid,A861)</f>
        <v>-0.81450162875827192</v>
      </c>
      <c r="J861" s="18" cm="1">
        <f t="array" ref="J861">IF(A861=MaxT,INDEX(NetCF,A861),INDEX(NetCF,A861)+(INDEX(BEL,(A861+1))*(1/POWER(1+INDEX(Yield,A861),1/12))))</f>
        <v>-36.402138792555228</v>
      </c>
      <c r="K861" s="18"/>
    </row>
    <row r="862" spans="1:11" x14ac:dyDescent="0.2">
      <c r="A862" s="5">
        <v>861</v>
      </c>
      <c r="B862" s="16">
        <f t="shared" si="13"/>
        <v>93</v>
      </c>
      <c r="C862" s="17" cm="1">
        <f t="array" ref="C862">IF(A862=1,1,INDEX(PolicyHoldersInforce,(A862-1))-INDEX(Deaths,(A862-1))-INDEX(Lapses,(A862-1)))</f>
        <v>1.2514683621272092E-4</v>
      </c>
      <c r="D862" s="17" cm="1">
        <f t="array" ref="D862">(INDEX(PolicyHoldersInforce,A862)-INDEX(Deaths,A862))*(1-POWER(1-INDEX(LapseRate,(DurationInforce+A862)),1/12))</f>
        <v>1.0803078088737367E-6</v>
      </c>
      <c r="E862" s="17" cm="1">
        <f t="array" ref="E862">INDEX(PolicyHoldersInforce,A862)*(1-POWER(1-INDEX(Qx,INDEX(Age,A862),Gender+1),1/12))</f>
        <v>1.564602403367366E-6</v>
      </c>
      <c r="F862" s="18" cm="1">
        <f t="array" ref="F862">INDEX(Deaths,A862)*SumAssured</f>
        <v>0.782301201683683</v>
      </c>
      <c r="G862" s="18" cm="1">
        <f t="array" ref="G862">INDEX(PolicyHoldersInforce,A862)*Premium</f>
        <v>5.5815488950873527E-3</v>
      </c>
      <c r="H862" s="18" cm="1">
        <f t="array" ref="H862">INDEX(PolicyHoldersInforce,A862)*(Expense*(IF(A862=1,1,POWER(1+INDEX(Inflation,A862-1),(A862-1)/12))))</f>
        <v>2.0651724012092081E-2</v>
      </c>
      <c r="I862" s="18" cm="1">
        <f t="array" ref="I862">INDEX(PremiumsReceived,A862)-INDEX(ExpensesPaid,A862)-INDEX(DeathBenefitsPaid,A862)</f>
        <v>-0.7973713768006877</v>
      </c>
      <c r="J862" s="18" cm="1">
        <f t="array" ref="J862">IF(A862=MaxT,INDEX(NetCF,A862),INDEX(NetCF,A862)+(INDEX(BEL,(A862+1))*(1/POWER(1+INDEX(Yield,A862),1/12))))</f>
        <v>-35.760861787192816</v>
      </c>
      <c r="K862" s="18"/>
    </row>
    <row r="863" spans="1:11" x14ac:dyDescent="0.2">
      <c r="A863" s="5">
        <v>862</v>
      </c>
      <c r="B863" s="16">
        <f t="shared" si="13"/>
        <v>93</v>
      </c>
      <c r="C863" s="17" cm="1">
        <f t="array" ref="C863">IF(A863=1,1,INDEX(PolicyHoldersInforce,(A863-1))-INDEX(Deaths,(A863-1))-INDEX(Lapses,(A863-1)))</f>
        <v>1.2250192600047981E-4</v>
      </c>
      <c r="D863" s="17" cm="1">
        <f t="array" ref="D863">(INDEX(PolicyHoldersInforce,A863)-INDEX(Deaths,A863))*(1-POWER(1-INDEX(LapseRate,(DurationInforce+A863)),1/12))</f>
        <v>1.0574760918082154E-6</v>
      </c>
      <c r="E863" s="17" cm="1">
        <f t="array" ref="E863">INDEX(PolicyHoldersInforce,A863)*(1-POWER(1-INDEX(Qx,INDEX(Age,A863),Gender+1),1/12))</f>
        <v>1.5315353838565468E-6</v>
      </c>
      <c r="F863" s="18" cm="1">
        <f t="array" ref="F863">INDEX(Deaths,A863)*SumAssured</f>
        <v>0.76576769192827343</v>
      </c>
      <c r="G863" s="18" cm="1">
        <f t="array" ref="G863">INDEX(PolicyHoldersInforce,A863)*Premium</f>
        <v>5.4635858996213999E-3</v>
      </c>
      <c r="H863" s="18" cm="1">
        <f t="array" ref="H863">INDEX(PolicyHoldersInforce,A863)*(Expense*(IF(A863=1,1,POWER(1+INDEX(Inflation,A863-1),(A863-1)/12))))</f>
        <v>2.0297620550627161E-2</v>
      </c>
      <c r="I863" s="18" cm="1">
        <f t="array" ref="I863">INDEX(PremiumsReceived,A863)-INDEX(ExpensesPaid,A863)-INDEX(DeathBenefitsPaid,A863)</f>
        <v>-0.78060172657927918</v>
      </c>
      <c r="J863" s="18" cm="1">
        <f t="array" ref="J863">IF(A863=MaxT,INDEX(NetCF,A863),INDEX(NetCF,A863)+(INDEX(BEL,(A863+1))*(1/POWER(1+INDEX(Yield,A863),1/12))))</f>
        <v>-35.133676967905593</v>
      </c>
      <c r="K863" s="18"/>
    </row>
    <row r="864" spans="1:11" x14ac:dyDescent="0.2">
      <c r="A864" s="5">
        <v>863</v>
      </c>
      <c r="B864" s="16">
        <f t="shared" si="13"/>
        <v>93</v>
      </c>
      <c r="C864" s="17" cm="1">
        <f t="array" ref="C864">IF(A864=1,1,INDEX(PolicyHoldersInforce,(A864-1))-INDEX(Deaths,(A864-1))-INDEX(Lapses,(A864-1)))</f>
        <v>1.1991291452481505E-4</v>
      </c>
      <c r="D864" s="17" cm="1">
        <f t="array" ref="D864">(INDEX(PolicyHoldersInforce,A864)-INDEX(Deaths,A864))*(1-POWER(1-INDEX(LapseRate,(DurationInforce+A864)),1/12))</f>
        <v>1.035126910645775E-6</v>
      </c>
      <c r="E864" s="17" cm="1">
        <f t="array" ref="E864">INDEX(PolicyHoldersInforce,A864)*(1-POWER(1-INDEX(Qx,INDEX(Age,A864),Gender+1),1/12))</f>
        <v>1.4991672177905235E-6</v>
      </c>
      <c r="F864" s="18" cm="1">
        <f t="array" ref="F864">INDEX(Deaths,A864)*SumAssured</f>
        <v>0.74958360889526177</v>
      </c>
      <c r="G864" s="18" cm="1">
        <f t="array" ref="G864">INDEX(PolicyHoldersInforce,A864)*Premium</f>
        <v>5.348115987806751E-3</v>
      </c>
      <c r="H864" s="18" cm="1">
        <f t="array" ref="H864">INDEX(PolicyHoldersInforce,A864)*(Expense*(IF(A864=1,1,POWER(1+INDEX(Inflation,A864-1),(A864-1)/12))))</f>
        <v>1.9949588701457081E-2</v>
      </c>
      <c r="I864" s="18" cm="1">
        <f t="array" ref="I864">INDEX(PremiumsReceived,A864)-INDEX(ExpensesPaid,A864)-INDEX(DeathBenefitsPaid,A864)</f>
        <v>-0.76418508160891208</v>
      </c>
      <c r="J864" s="18" cm="1">
        <f t="array" ref="J864">IF(A864=MaxT,INDEX(NetCF,A864),INDEX(NetCF,A864)+(INDEX(BEL,(A864+1))*(1/POWER(1+INDEX(Yield,A864),1/12))))</f>
        <v>-34.520290572138506</v>
      </c>
      <c r="K864" s="18"/>
    </row>
    <row r="865" spans="1:11" x14ac:dyDescent="0.2">
      <c r="A865" s="5">
        <v>864</v>
      </c>
      <c r="B865" s="16">
        <f t="shared" si="13"/>
        <v>94</v>
      </c>
      <c r="C865" s="17" cm="1">
        <f t="array" ref="C865">IF(A865=1,1,INDEX(PolicyHoldersInforce,(A865-1))-INDEX(Deaths,(A865-1))-INDEX(Lapses,(A865-1)))</f>
        <v>1.1737862039637875E-4</v>
      </c>
      <c r="D865" s="17" cm="1">
        <f t="array" ref="D865">(INDEX(PolicyHoldersInforce,A865)-INDEX(Deaths,A865))*(1-POWER(1-INDEX(LapseRate,(DurationInforce+A865)),1/12))</f>
        <v>1.0116728921156616E-6</v>
      </c>
      <c r="E865" s="17" cm="1">
        <f t="array" ref="E865">INDEX(PolicyHoldersInforce,A865)*(1-POWER(1-INDEX(Qx,INDEX(Age,A865),Gender+1),1/12))</f>
        <v>1.6479047012234023E-6</v>
      </c>
      <c r="F865" s="18" cm="1">
        <f t="array" ref="F865">INDEX(Deaths,A865)*SumAssured</f>
        <v>0.82395235061170113</v>
      </c>
      <c r="G865" s="18" cm="1">
        <f t="array" ref="G865">INDEX(PolicyHoldersInforce,A865)*Premium</f>
        <v>5.2350864696784922E-3</v>
      </c>
      <c r="H865" s="18" cm="1">
        <f t="array" ref="H865">INDEX(PolicyHoldersInforce,A865)*(Expense*(IF(A865=1,1,POWER(1+INDEX(Inflation,A865-1),(A865-1)/12))))</f>
        <v>1.9607524358070987E-2</v>
      </c>
      <c r="I865" s="18" cm="1">
        <f t="array" ref="I865">INDEX(PremiumsReceived,A865)-INDEX(ExpensesPaid,A865)-INDEX(DeathBenefitsPaid,A865)</f>
        <v>-0.83832478850009362</v>
      </c>
      <c r="J865" s="18" cm="1">
        <f t="array" ref="J865">IF(A865=MaxT,INDEX(NetCF,A865),INDEX(NetCF,A865)+(INDEX(BEL,(A865+1))*(1/POWER(1+INDEX(Yield,A865),1/12))))</f>
        <v>-33.920415040893801</v>
      </c>
      <c r="K865" s="18"/>
    </row>
    <row r="866" spans="1:11" x14ac:dyDescent="0.2">
      <c r="A866" s="5">
        <v>865</v>
      </c>
      <c r="B866" s="16">
        <f t="shared" si="13"/>
        <v>94</v>
      </c>
      <c r="C866" s="17" cm="1">
        <f t="array" ref="C866">IF(A866=1,1,INDEX(PolicyHoldersInforce,(A866-1))-INDEX(Deaths,(A866-1))-INDEX(Lapses,(A866-1)))</f>
        <v>1.1471904280303967E-4</v>
      </c>
      <c r="D866" s="17" cm="1">
        <f t="array" ref="D866">(INDEX(PolicyHoldersInforce,A866)-INDEX(Deaths,A866))*(1-POWER(1-INDEX(LapseRate,(DurationInforce+A866)),1/12))</f>
        <v>9.8875029729751416E-7</v>
      </c>
      <c r="E866" s="17" cm="1">
        <f t="array" ref="E866">INDEX(PolicyHoldersInforce,A866)*(1-POWER(1-INDEX(Qx,INDEX(Age,A866),Gender+1),1/12))</f>
        <v>1.6105662966269628E-6</v>
      </c>
      <c r="F866" s="18" cm="1">
        <f t="array" ref="F866">INDEX(Deaths,A866)*SumAssured</f>
        <v>0.80528314831348136</v>
      </c>
      <c r="G866" s="18" cm="1">
        <f t="array" ref="G866">INDEX(PolicyHoldersInforce,A866)*Premium</f>
        <v>5.1164693090155694E-3</v>
      </c>
      <c r="H866" s="18" cm="1">
        <f t="array" ref="H866">INDEX(PolicyHoldersInforce,A866)*(Expense*(IF(A866=1,1,POWER(1+INDEX(Inflation,A866-1),(A866-1)/12))))</f>
        <v>1.9241328403603538E-2</v>
      </c>
      <c r="I866" s="18" cm="1">
        <f t="array" ref="I866">INDEX(PremiumsReceived,A866)-INDEX(ExpensesPaid,A866)-INDEX(DeathBenefitsPaid,A866)</f>
        <v>-0.81940800740806929</v>
      </c>
      <c r="J866" s="18" cm="1">
        <f t="array" ref="J866">IF(A866=MaxT,INDEX(NetCF,A866),INDEX(NetCF,A866)+(INDEX(BEL,(A866+1))*(1/POWER(1+INDEX(Yield,A866),1/12))))</f>
        <v>-33.243118999504475</v>
      </c>
      <c r="K866" s="18"/>
    </row>
    <row r="867" spans="1:11" x14ac:dyDescent="0.2">
      <c r="A867" s="5">
        <v>866</v>
      </c>
      <c r="B867" s="16">
        <f t="shared" si="13"/>
        <v>94</v>
      </c>
      <c r="C867" s="17" cm="1">
        <f t="array" ref="C867">IF(A867=1,1,INDEX(PolicyHoldersInforce,(A867-1))-INDEX(Deaths,(A867-1))-INDEX(Lapses,(A867-1)))</f>
        <v>1.121197262091152E-4</v>
      </c>
      <c r="D867" s="17" cm="1">
        <f t="array" ref="D867">(INDEX(PolicyHoldersInforce,A867)-INDEX(Deaths,A867))*(1-POWER(1-INDEX(LapseRate,(DurationInforce+A867)),1/12))</f>
        <v>9.6634708513485906E-7</v>
      </c>
      <c r="E867" s="17" cm="1">
        <f t="array" ref="E867">INDEX(PolicyHoldersInforce,A867)*(1-POWER(1-INDEX(Qx,INDEX(Age,A867),Gender+1),1/12))</f>
        <v>1.5740739096775222E-6</v>
      </c>
      <c r="F867" s="18" cm="1">
        <f t="array" ref="F867">INDEX(Deaths,A867)*SumAssured</f>
        <v>0.78703695483876113</v>
      </c>
      <c r="G867" s="18" cm="1">
        <f t="array" ref="G867">INDEX(PolicyHoldersInforce,A867)*Premium</f>
        <v>5.0005397889265378E-3</v>
      </c>
      <c r="H867" s="18" cm="1">
        <f t="array" ref="H867">INDEX(PolicyHoldersInforce,A867)*(Expense*(IF(A867=1,1,POWER(1+INDEX(Inflation,A867-1),(A867-1)/12))))</f>
        <v>1.8881971633656326E-2</v>
      </c>
      <c r="I867" s="18" cm="1">
        <f t="array" ref="I867">INDEX(PremiumsReceived,A867)-INDEX(ExpensesPaid,A867)-INDEX(DeathBenefitsPaid,A867)</f>
        <v>-0.80091838668349091</v>
      </c>
      <c r="J867" s="18" cm="1">
        <f t="array" ref="J867">IF(A867=MaxT,INDEX(NetCF,A867),INDEX(NetCF,A867)+(INDEX(BEL,(A867+1))*(1/POWER(1+INDEX(Yield,A867),1/12))))</f>
        <v>-32.581535044866499</v>
      </c>
      <c r="K867" s="18"/>
    </row>
    <row r="868" spans="1:11" x14ac:dyDescent="0.2">
      <c r="A868" s="5">
        <v>867</v>
      </c>
      <c r="B868" s="16">
        <f t="shared" si="13"/>
        <v>94</v>
      </c>
      <c r="C868" s="17" cm="1">
        <f t="array" ref="C868">IF(A868=1,1,INDEX(PolicyHoldersInforce,(A868-1))-INDEX(Deaths,(A868-1))-INDEX(Lapses,(A868-1)))</f>
        <v>1.0957930521430281E-4</v>
      </c>
      <c r="D868" s="17" cm="1">
        <f t="array" ref="D868">(INDEX(PolicyHoldersInforce,A868)-INDEX(Deaths,A868))*(1-POWER(1-INDEX(LapseRate,(DurationInforce+A868)),1/12))</f>
        <v>9.4445148739879572E-7</v>
      </c>
      <c r="E868" s="17" cm="1">
        <f t="array" ref="E868">INDEX(PolicyHoldersInforce,A868)*(1-POWER(1-INDEX(Qx,INDEX(Age,A868),Gender+1),1/12))</f>
        <v>1.5384083712148882E-6</v>
      </c>
      <c r="F868" s="18" cm="1">
        <f t="array" ref="F868">INDEX(Deaths,A868)*SumAssured</f>
        <v>0.76920418560744408</v>
      </c>
      <c r="G868" s="18" cm="1">
        <f t="array" ref="G868">INDEX(PolicyHoldersInforce,A868)*Premium</f>
        <v>4.8872370125579052E-3</v>
      </c>
      <c r="H868" s="18" cm="1">
        <f t="array" ref="H868">INDEX(PolicyHoldersInforce,A868)*(Expense*(IF(A868=1,1,POWER(1+INDEX(Inflation,A868-1),(A868-1)/12))))</f>
        <v>1.8529326317585772E-2</v>
      </c>
      <c r="I868" s="18" cm="1">
        <f t="array" ref="I868">INDEX(PremiumsReceived,A868)-INDEX(ExpensesPaid,A868)-INDEX(DeathBenefitsPaid,A868)</f>
        <v>-0.78284627491247194</v>
      </c>
      <c r="J868" s="18" cm="1">
        <f t="array" ref="J868">IF(A868=MaxT,INDEX(NetCF,A868),INDEX(NetCF,A868)+(INDEX(BEL,(A868+1))*(1/POWER(1+INDEX(Yield,A868),1/12))))</f>
        <v>-31.935310416764498</v>
      </c>
      <c r="K868" s="18"/>
    </row>
    <row r="869" spans="1:11" x14ac:dyDescent="0.2">
      <c r="A869" s="5">
        <v>868</v>
      </c>
      <c r="B869" s="16">
        <f t="shared" si="13"/>
        <v>94</v>
      </c>
      <c r="C869" s="17" cm="1">
        <f t="array" ref="C869">IF(A869=1,1,INDEX(PolicyHoldersInforce,(A869-1))-INDEX(Deaths,(A869-1))-INDEX(Lapses,(A869-1)))</f>
        <v>1.0709644535568911E-4</v>
      </c>
      <c r="D869" s="17" cm="1">
        <f t="array" ref="D869">(INDEX(PolicyHoldersInforce,A869)-INDEX(Deaths,A869))*(1-POWER(1-INDEX(LapseRate,(DurationInforce+A869)),1/12))</f>
        <v>9.2305200250623777E-7</v>
      </c>
      <c r="E869" s="17" cm="1">
        <f t="array" ref="E869">INDEX(PolicyHoldersInforce,A869)*(1-POWER(1-INDEX(Qx,INDEX(Age,A869),Gender+1),1/12))</f>
        <v>1.5035509464157924E-6</v>
      </c>
      <c r="F869" s="18" cm="1">
        <f t="array" ref="F869">INDEX(Deaths,A869)*SumAssured</f>
        <v>0.75177547320789617</v>
      </c>
      <c r="G869" s="18" cm="1">
        <f t="array" ref="G869">INDEX(PolicyHoldersInforce,A869)*Premium</f>
        <v>4.776501462863735E-3</v>
      </c>
      <c r="H869" s="18" cm="1">
        <f t="array" ref="H869">INDEX(PolicyHoldersInforce,A869)*(Expense*(IF(A869=1,1,POWER(1+INDEX(Inflation,A869-1),(A869-1)/12))))</f>
        <v>1.8183267110283893E-2</v>
      </c>
      <c r="I869" s="18" cm="1">
        <f t="array" ref="I869">INDEX(PremiumsReceived,A869)-INDEX(ExpensesPaid,A869)-INDEX(DeathBenefitsPaid,A869)</f>
        <v>-0.76518223885531633</v>
      </c>
      <c r="J869" s="18" cm="1">
        <f t="array" ref="J869">IF(A869=MaxT,INDEX(NetCF,A869),INDEX(NetCF,A869)+(INDEX(BEL,(A869+1))*(1/POWER(1+INDEX(Yield,A869),1/12))))</f>
        <v>-31.304100336297527</v>
      </c>
      <c r="K869" s="18"/>
    </row>
    <row r="870" spans="1:11" x14ac:dyDescent="0.2">
      <c r="A870" s="5">
        <v>869</v>
      </c>
      <c r="B870" s="16">
        <f t="shared" si="13"/>
        <v>94</v>
      </c>
      <c r="C870" s="17" cm="1">
        <f t="array" ref="C870">IF(A870=1,1,INDEX(PolicyHoldersInforce,(A870-1))-INDEX(Deaths,(A870-1))-INDEX(Lapses,(A870-1)))</f>
        <v>1.0466984240676707E-4</v>
      </c>
      <c r="D870" s="17" cm="1">
        <f t="array" ref="D870">(INDEX(PolicyHoldersInforce,A870)-INDEX(Deaths,A870))*(1-POWER(1-INDEX(LapseRate,(DurationInforce+A870)),1/12))</f>
        <v>9.0213738947822443E-7</v>
      </c>
      <c r="E870" s="17" cm="1">
        <f t="array" ref="E870">INDEX(PolicyHoldersInforce,A870)*(1-POWER(1-INDEX(Qx,INDEX(Age,A870),Gender+1),1/12))</f>
        <v>1.4694833249526374E-6</v>
      </c>
      <c r="F870" s="18" cm="1">
        <f t="array" ref="F870">INDEX(Deaths,A870)*SumAssured</f>
        <v>0.73474166247631867</v>
      </c>
      <c r="G870" s="18" cm="1">
        <f t="array" ref="G870">INDEX(PolicyHoldersInforce,A870)*Premium</f>
        <v>4.6682749713418117E-3</v>
      </c>
      <c r="H870" s="18" cm="1">
        <f t="array" ref="H870">INDEX(PolicyHoldersInforce,A870)*(Expense*(IF(A870=1,1,POWER(1+INDEX(Inflation,A870-1),(A870-1)/12))))</f>
        <v>1.7843671007625198E-2</v>
      </c>
      <c r="I870" s="18" cm="1">
        <f t="array" ref="I870">INDEX(PremiumsReceived,A870)-INDEX(ExpensesPaid,A870)-INDEX(DeathBenefitsPaid,A870)</f>
        <v>-0.74791705851260204</v>
      </c>
      <c r="J870" s="18" cm="1">
        <f t="array" ref="J870">IF(A870=MaxT,INDEX(NetCF,A870),INDEX(NetCF,A870)+(INDEX(BEL,(A870+1))*(1/POWER(1+INDEX(Yield,A870),1/12))))</f>
        <v>-30.68756782549238</v>
      </c>
      <c r="K870" s="18"/>
    </row>
    <row r="871" spans="1:11" x14ac:dyDescent="0.2">
      <c r="A871" s="5">
        <v>870</v>
      </c>
      <c r="B871" s="16">
        <f t="shared" si="13"/>
        <v>94</v>
      </c>
      <c r="C871" s="17" cm="1">
        <f t="array" ref="C871">IF(A871=1,1,INDEX(PolicyHoldersInforce,(A871-1))-INDEX(Deaths,(A871-1))-INDEX(Lapses,(A871-1)))</f>
        <v>1.0229822169233622E-4</v>
      </c>
      <c r="D871" s="17" cm="1">
        <f t="array" ref="D871">(INDEX(PolicyHoldersInforce,A871)-INDEX(Deaths,A871))*(1-POWER(1-INDEX(LapseRate,(DurationInforce+A871)),1/12))</f>
        <v>8.8169666203512267E-7</v>
      </c>
      <c r="E871" s="17" cm="1">
        <f t="array" ref="E871">INDEX(PolicyHoldersInforce,A871)*(1-POWER(1-INDEX(Qx,INDEX(Age,A871),Gender+1),1/12))</f>
        <v>1.4361876113752269E-6</v>
      </c>
      <c r="F871" s="18" cm="1">
        <f t="array" ref="F871">INDEX(Deaths,A871)*SumAssured</f>
        <v>0.71809380568761338</v>
      </c>
      <c r="G871" s="18" cm="1">
        <f t="array" ref="G871">INDEX(PolicyHoldersInforce,A871)*Premium</f>
        <v>4.5625006874781956E-3</v>
      </c>
      <c r="H871" s="18" cm="1">
        <f t="array" ref="H871">INDEX(PolicyHoldersInforce,A871)*(Expense*(IF(A871=1,1,POWER(1+INDEX(Inflation,A871-1),(A871-1)/12))))</f>
        <v>1.7510417302745839E-2</v>
      </c>
      <c r="I871" s="18" cm="1">
        <f t="array" ref="I871">INDEX(PremiumsReceived,A871)-INDEX(ExpensesPaid,A871)-INDEX(DeathBenefitsPaid,A871)</f>
        <v>-0.731041722302881</v>
      </c>
      <c r="J871" s="18" cm="1">
        <f t="array" ref="J871">IF(A871=MaxT,INDEX(NetCF,A871),INDEX(NetCF,A871)+(INDEX(BEL,(A871+1))*(1/POWER(1+INDEX(Yield,A871),1/12))))</f>
        <v>-30.085383530996765</v>
      </c>
      <c r="K871" s="18"/>
    </row>
    <row r="872" spans="1:11" x14ac:dyDescent="0.2">
      <c r="A872" s="5">
        <v>871</v>
      </c>
      <c r="B872" s="16">
        <f t="shared" si="13"/>
        <v>94</v>
      </c>
      <c r="C872" s="17" cm="1">
        <f t="array" ref="C872">IF(A872=1,1,INDEX(PolicyHoldersInforce,(A872-1))-INDEX(Deaths,(A872-1))-INDEX(Lapses,(A872-1)))</f>
        <v>9.9980337418925863E-5</v>
      </c>
      <c r="D872" s="17" cm="1">
        <f t="array" ref="D872">(INDEX(PolicyHoldersInforce,A872)-INDEX(Deaths,A872))*(1-POWER(1-INDEX(LapseRate,(DurationInforce+A872)),1/12))</f>
        <v>8.6171908282562294E-7</v>
      </c>
      <c r="E872" s="17" cm="1">
        <f t="array" ref="E872">INDEX(PolicyHoldersInforce,A872)*(1-POWER(1-INDEX(Qx,INDEX(Age,A872),Gender+1),1/12))</f>
        <v>1.4036463157104283E-6</v>
      </c>
      <c r="F872" s="18" cm="1">
        <f t="array" ref="F872">INDEX(Deaths,A872)*SumAssured</f>
        <v>0.70182315785521421</v>
      </c>
      <c r="G872" s="18" cm="1">
        <f t="array" ref="G872">INDEX(PolicyHoldersInforce,A872)*Premium</f>
        <v>4.4591230488840936E-3</v>
      </c>
      <c r="H872" s="18" cm="1">
        <f t="array" ref="H872">INDEX(PolicyHoldersInforce,A872)*(Expense*(IF(A872=1,1,POWER(1+INDEX(Inflation,A872-1),(A872-1)/12))))</f>
        <v>1.7183387543139177E-2</v>
      </c>
      <c r="I872" s="18" cm="1">
        <f t="array" ref="I872">INDEX(PremiumsReceived,A872)-INDEX(ExpensesPaid,A872)-INDEX(DeathBenefitsPaid,A872)</f>
        <v>-0.71454742234946933</v>
      </c>
      <c r="J872" s="18" cm="1">
        <f t="array" ref="J872">IF(A872=MaxT,INDEX(NetCF,A872),INDEX(NetCF,A872)+(INDEX(BEL,(A872+1))*(1/POWER(1+INDEX(Yield,A872),1/12))))</f>
        <v>-29.497225551760067</v>
      </c>
      <c r="K872" s="18"/>
    </row>
    <row r="873" spans="1:11" x14ac:dyDescent="0.2">
      <c r="A873" s="5">
        <v>872</v>
      </c>
      <c r="B873" s="16">
        <f t="shared" si="13"/>
        <v>94</v>
      </c>
      <c r="C873" s="17" cm="1">
        <f t="array" ref="C873">IF(A873=1,1,INDEX(PolicyHoldersInforce,(A873-1))-INDEX(Deaths,(A873-1))-INDEX(Lapses,(A873-1)))</f>
        <v>9.7714972020389817E-5</v>
      </c>
      <c r="D873" s="17" cm="1">
        <f t="array" ref="D873">(INDEX(PolicyHoldersInforce,A873)-INDEX(Deaths,A873))*(1-POWER(1-INDEX(LapseRate,(DurationInforce+A873)),1/12))</f>
        <v>8.4219415778649353E-7</v>
      </c>
      <c r="E873" s="17" cm="1">
        <f t="array" ref="E873">INDEX(PolicyHoldersInforce,A873)*(1-POWER(1-INDEX(Qx,INDEX(Age,A873),Gender+1),1/12))</f>
        <v>1.37184234427483E-6</v>
      </c>
      <c r="F873" s="18" cm="1">
        <f t="array" ref="F873">INDEX(Deaths,A873)*SumAssured</f>
        <v>0.68592117213741499</v>
      </c>
      <c r="G873" s="18" cm="1">
        <f t="array" ref="G873">INDEX(PolicyHoldersInforce,A873)*Premium</f>
        <v>4.3580877521093861E-3</v>
      </c>
      <c r="H873" s="18" cm="1">
        <f t="array" ref="H873">INDEX(PolicyHoldersInforce,A873)*(Expense*(IF(A873=1,1,POWER(1+INDEX(Inflation,A873-1),(A873-1)/12))))</f>
        <v>1.6862465488552872E-2</v>
      </c>
      <c r="I873" s="18" cm="1">
        <f t="array" ref="I873">INDEX(PremiumsReceived,A873)-INDEX(ExpensesPaid,A873)-INDEX(DeathBenefitsPaid,A873)</f>
        <v>-0.69842554987385852</v>
      </c>
      <c r="J873" s="18" cm="1">
        <f t="array" ref="J873">IF(A873=MaxT,INDEX(NetCF,A873),INDEX(NetCF,A873)+(INDEX(BEL,(A873+1))*(1/POWER(1+INDEX(Yield,A873),1/12))))</f>
        <v>-28.9227792706115</v>
      </c>
      <c r="K873" s="18"/>
    </row>
    <row r="874" spans="1:11" x14ac:dyDescent="0.2">
      <c r="A874" s="5">
        <v>873</v>
      </c>
      <c r="B874" s="16">
        <f t="shared" si="13"/>
        <v>94</v>
      </c>
      <c r="C874" s="17" cm="1">
        <f t="array" ref="C874">IF(A874=1,1,INDEX(PolicyHoldersInforce,(A874-1))-INDEX(Deaths,(A874-1))-INDEX(Lapses,(A874-1)))</f>
        <v>9.5500935518328498E-5</v>
      </c>
      <c r="D874" s="17" cm="1">
        <f t="array" ref="D874">(INDEX(PolicyHoldersInforce,A874)-INDEX(Deaths,A874))*(1-POWER(1-INDEX(LapseRate,(DurationInforce+A874)),1/12))</f>
        <v>8.2311163063013317E-7</v>
      </c>
      <c r="E874" s="17" cm="1">
        <f t="array" ref="E874">INDEX(PolicyHoldersInforce,A874)*(1-POWER(1-INDEX(Qx,INDEX(Age,A874),Gender+1),1/12))</f>
        <v>1.3407589906955642E-6</v>
      </c>
      <c r="F874" s="18" cm="1">
        <f t="array" ref="F874">INDEX(Deaths,A874)*SumAssured</f>
        <v>0.67037949534778207</v>
      </c>
      <c r="G874" s="18" cm="1">
        <f t="array" ref="G874">INDEX(PolicyHoldersInforce,A874)*Premium</f>
        <v>4.2593417241174516E-3</v>
      </c>
      <c r="H874" s="18" cm="1">
        <f t="array" ref="H874">INDEX(PolicyHoldersInforce,A874)*(Expense*(IF(A874=1,1,POWER(1+INDEX(Inflation,A874-1),(A874-1)/12))))</f>
        <v>1.6547537069672071E-2</v>
      </c>
      <c r="I874" s="18" cm="1">
        <f t="array" ref="I874">INDEX(PremiumsReceived,A874)-INDEX(ExpensesPaid,A874)-INDEX(DeathBenefitsPaid,A874)</f>
        <v>-0.68266769069333666</v>
      </c>
      <c r="J874" s="18" cm="1">
        <f t="array" ref="J874">IF(A874=MaxT,INDEX(NetCF,A874),INDEX(NetCF,A874)+(INDEX(BEL,(A874+1))*(1/POWER(1+INDEX(Yield,A874),1/12))))</f>
        <v>-28.36173718964746</v>
      </c>
      <c r="K874" s="18"/>
    </row>
    <row r="875" spans="1:11" x14ac:dyDescent="0.2">
      <c r="A875" s="5">
        <v>874</v>
      </c>
      <c r="B875" s="16">
        <f t="shared" si="13"/>
        <v>94</v>
      </c>
      <c r="C875" s="17" cm="1">
        <f t="array" ref="C875">IF(A875=1,1,INDEX(PolicyHoldersInforce,(A875-1))-INDEX(Deaths,(A875-1))-INDEX(Lapses,(A875-1)))</f>
        <v>9.3337064897002802E-5</v>
      </c>
      <c r="D875" s="17" cm="1">
        <f t="array" ref="D875">(INDEX(PolicyHoldersInforce,A875)-INDEX(Deaths,A875))*(1-POWER(1-INDEX(LapseRate,(DurationInforce+A875)),1/12))</f>
        <v>8.0446147745702415E-7</v>
      </c>
      <c r="E875" s="17" cm="1">
        <f t="array" ref="E875">INDEX(PolicyHoldersInforce,A875)*(1-POWER(1-INDEX(Qx,INDEX(Age,A875),Gender+1),1/12))</f>
        <v>1.3103799271345835E-6</v>
      </c>
      <c r="F875" s="18" cm="1">
        <f t="array" ref="F875">INDEX(Deaths,A875)*SumAssured</f>
        <v>0.65518996356729176</v>
      </c>
      <c r="G875" s="18" cm="1">
        <f t="array" ref="G875">INDEX(PolicyHoldersInforce,A875)*Premium</f>
        <v>4.1628330944063251E-3</v>
      </c>
      <c r="H875" s="18" cm="1">
        <f t="array" ref="H875">INDEX(PolicyHoldersInforce,A875)*(Expense*(IF(A875=1,1,POWER(1+INDEX(Inflation,A875-1),(A875-1)/12))))</f>
        <v>1.6238490347574335E-2</v>
      </c>
      <c r="I875" s="18" cm="1">
        <f t="array" ref="I875">INDEX(PremiumsReceived,A875)-INDEX(ExpensesPaid,A875)-INDEX(DeathBenefitsPaid,A875)</f>
        <v>-0.66726562082045981</v>
      </c>
      <c r="J875" s="18" cm="1">
        <f t="array" ref="J875">IF(A875=MaxT,INDEX(NetCF,A875),INDEX(NetCF,A875)+(INDEX(BEL,(A875+1))*(1/POWER(1+INDEX(Yield,A875),1/12))))</f>
        <v>-27.813798769341929</v>
      </c>
      <c r="K875" s="18"/>
    </row>
    <row r="876" spans="1:11" x14ac:dyDescent="0.2">
      <c r="A876" s="5">
        <v>875</v>
      </c>
      <c r="B876" s="16">
        <f t="shared" si="13"/>
        <v>94</v>
      </c>
      <c r="C876" s="17" cm="1">
        <f t="array" ref="C876">IF(A876=1,1,INDEX(PolicyHoldersInforce,(A876-1))-INDEX(Deaths,(A876-1))-INDEX(Lapses,(A876-1)))</f>
        <v>9.1222223492411198E-5</v>
      </c>
      <c r="D876" s="17" cm="1">
        <f t="array" ref="D876">(INDEX(PolicyHoldersInforce,A876)-INDEX(Deaths,A876))*(1-POWER(1-INDEX(LapseRate,(DurationInforce+A876)),1/12))</f>
        <v>7.8623390149025858E-7</v>
      </c>
      <c r="E876" s="17" cm="1">
        <f t="array" ref="E876">INDEX(PolicyHoldersInforce,A876)*(1-POWER(1-INDEX(Qx,INDEX(Age,A876),Gender+1),1/12))</f>
        <v>1.2806891957117772E-6</v>
      </c>
      <c r="F876" s="18" cm="1">
        <f t="array" ref="F876">INDEX(Deaths,A876)*SumAssured</f>
        <v>0.6403445978558886</v>
      </c>
      <c r="G876" s="18" cm="1">
        <f t="array" ref="G876">INDEX(PolicyHoldersInforce,A876)*Premium</f>
        <v>4.0685111677615394E-3</v>
      </c>
      <c r="H876" s="18" cm="1">
        <f t="array" ref="H876">INDEX(PolicyHoldersInforce,A876)*(Expense*(IF(A876=1,1,POWER(1+INDEX(Inflation,A876-1),(A876-1)/12))))</f>
        <v>1.5935215473941854E-2</v>
      </c>
      <c r="I876" s="18" cm="1">
        <f t="array" ref="I876">INDEX(PremiumsReceived,A876)-INDEX(ExpensesPaid,A876)-INDEX(DeathBenefitsPaid,A876)</f>
        <v>-0.65221130216206891</v>
      </c>
      <c r="J876" s="18" cm="1">
        <f t="array" ref="J876">IF(A876=MaxT,INDEX(NetCF,A876),INDEX(NetCF,A876)+(INDEX(BEL,(A876+1))*(1/POWER(1+INDEX(Yield,A876),1/12))))</f>
        <v>-27.27867027129566</v>
      </c>
      <c r="K876" s="18"/>
    </row>
    <row r="877" spans="1:11" x14ac:dyDescent="0.2">
      <c r="A877" s="5">
        <v>876</v>
      </c>
      <c r="B877" s="16">
        <f t="shared" si="13"/>
        <v>95</v>
      </c>
      <c r="C877" s="17" cm="1">
        <f t="array" ref="C877">IF(A877=1,1,INDEX(PolicyHoldersInforce,(A877-1))-INDEX(Deaths,(A877-1))-INDEX(Lapses,(A877-1)))</f>
        <v>8.9155300395209164E-5</v>
      </c>
      <c r="D877" s="17" cm="1">
        <f t="array" ref="D877">(INDEX(PolicyHoldersInforce,A877)-INDEX(Deaths,A877))*(1-POWER(1-INDEX(LapseRate,(DurationInforce+A877)),1/12))</f>
        <v>7.6707505936738464E-7</v>
      </c>
      <c r="E877" s="17" cm="1">
        <f t="array" ref="E877">INDEX(PolicyHoldersInforce,A877)*(1-POWER(1-INDEX(Qx,INDEX(Age,A877),Gender+1),1/12))</f>
        <v>1.4054493273979075E-6</v>
      </c>
      <c r="F877" s="18" cm="1">
        <f t="array" ref="F877">INDEX(Deaths,A877)*SumAssured</f>
        <v>0.70272466369895381</v>
      </c>
      <c r="G877" s="18" cm="1">
        <f t="array" ref="G877">INDEX(PolicyHoldersInforce,A877)*Premium</f>
        <v>3.9763263976263291E-3</v>
      </c>
      <c r="H877" s="18" cm="1">
        <f t="array" ref="H877">INDEX(PolicyHoldersInforce,A877)*(Expense*(IF(A877=1,1,POWER(1+INDEX(Inflation,A877-1),(A877-1)/12))))</f>
        <v>1.5637604652016662E-2</v>
      </c>
      <c r="I877" s="18" cm="1">
        <f t="array" ref="I877">INDEX(PremiumsReceived,A877)-INDEX(ExpensesPaid,A877)-INDEX(DeathBenefitsPaid,A877)</f>
        <v>-0.71438594195334415</v>
      </c>
      <c r="J877" s="18" cm="1">
        <f t="array" ref="J877">IF(A877=MaxT,INDEX(NetCF,A877),INDEX(NetCF,A877)+(INDEX(BEL,(A877+1))*(1/POWER(1+INDEX(Yield,A877),1/12))))</f>
        <v>-26.75606460454188</v>
      </c>
      <c r="K877" s="18"/>
    </row>
    <row r="878" spans="1:11" x14ac:dyDescent="0.2">
      <c r="A878" s="5">
        <v>877</v>
      </c>
      <c r="B878" s="16">
        <f t="shared" si="13"/>
        <v>95</v>
      </c>
      <c r="C878" s="17" cm="1">
        <f t="array" ref="C878">IF(A878=1,1,INDEX(PolicyHoldersInforce,(A878-1))-INDEX(Deaths,(A878-1))-INDEX(Lapses,(A878-1)))</f>
        <v>8.6982776008443866E-5</v>
      </c>
      <c r="D878" s="17" cm="1">
        <f t="array" ref="D878">(INDEX(PolicyHoldersInforce,A878)-INDEX(Deaths,A878))*(1-POWER(1-INDEX(LapseRate,(DurationInforce+A878)),1/12))</f>
        <v>7.4838307733639111E-7</v>
      </c>
      <c r="E878" s="17" cm="1">
        <f t="array" ref="E878">INDEX(PolicyHoldersInforce,A878)*(1-POWER(1-INDEX(Qx,INDEX(Age,A878),Gender+1),1/12))</f>
        <v>1.371201526935122E-6</v>
      </c>
      <c r="F878" s="18" cm="1">
        <f t="array" ref="F878">INDEX(Deaths,A878)*SumAssured</f>
        <v>0.68560076346756094</v>
      </c>
      <c r="G878" s="18" cm="1">
        <f t="array" ref="G878">INDEX(PolicyHoldersInforce,A878)*Premium</f>
        <v>3.8794318099765967E-3</v>
      </c>
      <c r="H878" s="18" cm="1">
        <f t="array" ref="H878">INDEX(PolicyHoldersInforce,A878)*(Expense*(IF(A878=1,1,POWER(1+INDEX(Inflation,A878-1),(A878-1)/12))))</f>
        <v>1.5318706673525077E-2</v>
      </c>
      <c r="I878" s="18" cm="1">
        <f t="array" ref="I878">INDEX(PremiumsReceived,A878)-INDEX(ExpensesPaid,A878)-INDEX(DeathBenefitsPaid,A878)</f>
        <v>-0.69704003833110939</v>
      </c>
      <c r="J878" s="18" cm="1">
        <f t="array" ref="J878">IF(A878=MaxT,INDEX(NetCF,A878),INDEX(NetCF,A878)+(INDEX(BEL,(A878+1))*(1/POWER(1+INDEX(Yield,A878),1/12))))</f>
        <v>-26.168437850285098</v>
      </c>
      <c r="K878" s="18"/>
    </row>
    <row r="879" spans="1:11" x14ac:dyDescent="0.2">
      <c r="A879" s="5">
        <v>878</v>
      </c>
      <c r="B879" s="16">
        <f t="shared" si="13"/>
        <v>95</v>
      </c>
      <c r="C879" s="17" cm="1">
        <f t="array" ref="C879">IF(A879=1,1,INDEX(PolicyHoldersInforce,(A879-1))-INDEX(Deaths,(A879-1))-INDEX(Lapses,(A879-1)))</f>
        <v>8.4863191404172355E-5</v>
      </c>
      <c r="D879" s="17" cm="1">
        <f t="array" ref="D879">(INDEX(PolicyHoldersInforce,A879)-INDEX(Deaths,A879))*(1-POWER(1-INDEX(LapseRate,(DurationInforce+A879)),1/12))</f>
        <v>7.3014657901325679E-7</v>
      </c>
      <c r="E879" s="17" cm="1">
        <f t="array" ref="E879">INDEX(PolicyHoldersInforce,A879)*(1-POWER(1-INDEX(Qx,INDEX(Age,A879),Gender+1),1/12))</f>
        <v>1.3377882722746459E-6</v>
      </c>
      <c r="F879" s="18" cm="1">
        <f t="array" ref="F879">INDEX(Deaths,A879)*SumAssured</f>
        <v>0.66889413613732296</v>
      </c>
      <c r="G879" s="18" cm="1">
        <f t="array" ref="G879">INDEX(PolicyHoldersInforce,A879)*Premium</f>
        <v>3.7848983366260873E-3</v>
      </c>
      <c r="H879" s="18" cm="1">
        <f t="array" ref="H879">INDEX(PolicyHoldersInforce,A879)*(Expense*(IF(A879=1,1,POWER(1+INDEX(Inflation,A879-1),(A879-1)/12))))</f>
        <v>1.5006311987765994E-2</v>
      </c>
      <c r="I879" s="18" cm="1">
        <f t="array" ref="I879">INDEX(PremiumsReceived,A879)-INDEX(ExpensesPaid,A879)-INDEX(DeathBenefitsPaid,A879)</f>
        <v>-0.68011554978846289</v>
      </c>
      <c r="J879" s="18" cm="1">
        <f t="array" ref="J879">IF(A879=MaxT,INDEX(NetCF,A879),INDEX(NetCF,A879)+(INDEX(BEL,(A879+1))*(1/POWER(1+INDEX(Yield,A879),1/12))))</f>
        <v>-25.595381128773642</v>
      </c>
      <c r="K879" s="18"/>
    </row>
    <row r="880" spans="1:11" x14ac:dyDescent="0.2">
      <c r="A880" s="5">
        <v>879</v>
      </c>
      <c r="B880" s="16">
        <f t="shared" si="13"/>
        <v>95</v>
      </c>
      <c r="C880" s="17" cm="1">
        <f t="array" ref="C880">IF(A880=1,1,INDEX(PolicyHoldersInforce,(A880-1))-INDEX(Deaths,(A880-1))-INDEX(Lapses,(A880-1)))</f>
        <v>8.2795256552884456E-5</v>
      </c>
      <c r="D880" s="17" cm="1">
        <f t="array" ref="D880">(INDEX(PolicyHoldersInforce,A880)-INDEX(Deaths,A880))*(1-POWER(1-INDEX(LapseRate,(DurationInforce+A880)),1/12))</f>
        <v>7.1235446523215865E-7</v>
      </c>
      <c r="E880" s="17" cm="1">
        <f t="array" ref="E880">INDEX(PolicyHoldersInforce,A880)*(1-POWER(1-INDEX(Qx,INDEX(Age,A880),Gender+1),1/12))</f>
        <v>1.3051892273164458E-6</v>
      </c>
      <c r="F880" s="18" cm="1">
        <f t="array" ref="F880">INDEX(Deaths,A880)*SumAssured</f>
        <v>0.65259461365822291</v>
      </c>
      <c r="G880" s="18" cm="1">
        <f t="array" ref="G880">INDEX(PolicyHoldersInforce,A880)*Premium</f>
        <v>3.6926684422586469E-3</v>
      </c>
      <c r="H880" s="18" cm="1">
        <f t="array" ref="H880">INDEX(PolicyHoldersInforce,A880)*(Expense*(IF(A880=1,1,POWER(1+INDEX(Inflation,A880-1),(A880-1)/12))))</f>
        <v>1.470028797296302E-2</v>
      </c>
      <c r="I880" s="18" cm="1">
        <f t="array" ref="I880">INDEX(PremiumsReceived,A880)-INDEX(ExpensesPaid,A880)-INDEX(DeathBenefitsPaid,A880)</f>
        <v>-0.6636022331889273</v>
      </c>
      <c r="J880" s="18" cm="1">
        <f t="array" ref="J880">IF(A880=MaxT,INDEX(NetCF,A880),INDEX(NetCF,A880)+(INDEX(BEL,(A880+1))*(1/POWER(1+INDEX(Yield,A880),1/12))))</f>
        <v>-25.036541894039839</v>
      </c>
      <c r="K880" s="18"/>
    </row>
    <row r="881" spans="1:11" x14ac:dyDescent="0.2">
      <c r="A881" s="5">
        <v>880</v>
      </c>
      <c r="B881" s="16">
        <f t="shared" si="13"/>
        <v>95</v>
      </c>
      <c r="C881" s="17" cm="1">
        <f t="array" ref="C881">IF(A881=1,1,INDEX(PolicyHoldersInforce,(A881-1))-INDEX(Deaths,(A881-1))-INDEX(Lapses,(A881-1)))</f>
        <v>8.0777712860335854E-5</v>
      </c>
      <c r="D881" s="17" cm="1">
        <f t="array" ref="D881">(INDEX(PolicyHoldersInforce,A881)-INDEX(Deaths,A881))*(1-POWER(1-INDEX(LapseRate,(DurationInforce+A881)),1/12))</f>
        <v>6.9499590729025563E-7</v>
      </c>
      <c r="E881" s="17" cm="1">
        <f t="array" ref="E881">INDEX(PolicyHoldersInforce,A881)*(1-POWER(1-INDEX(Qx,INDEX(Age,A881),Gender+1),1/12))</f>
        <v>1.2733845515078419E-6</v>
      </c>
      <c r="F881" s="18" cm="1">
        <f t="array" ref="F881">INDEX(Deaths,A881)*SumAssured</f>
        <v>0.63669227575392096</v>
      </c>
      <c r="G881" s="18" cm="1">
        <f t="array" ref="G881">INDEX(PolicyHoldersInforce,A881)*Premium</f>
        <v>3.6026859935709794E-3</v>
      </c>
      <c r="H881" s="18" cm="1">
        <f t="array" ref="H881">INDEX(PolicyHoldersInforce,A881)*(Expense*(IF(A881=1,1,POWER(1+INDEX(Inflation,A881-1),(A881-1)/12))))</f>
        <v>1.4400504711898359E-2</v>
      </c>
      <c r="I881" s="18" cm="1">
        <f t="array" ref="I881">INDEX(PremiumsReceived,A881)-INDEX(ExpensesPaid,A881)-INDEX(DeathBenefitsPaid,A881)</f>
        <v>-0.64749009447224837</v>
      </c>
      <c r="J881" s="18" cm="1">
        <f t="array" ref="J881">IF(A881=MaxT,INDEX(NetCF,A881),INDEX(NetCF,A881)+(INDEX(BEL,(A881+1))*(1/POWER(1+INDEX(Yield,A881),1/12))))</f>
        <v>-24.491576177076158</v>
      </c>
      <c r="K881" s="18"/>
    </row>
    <row r="882" spans="1:11" x14ac:dyDescent="0.2">
      <c r="A882" s="5">
        <v>881</v>
      </c>
      <c r="B882" s="16">
        <f t="shared" si="13"/>
        <v>95</v>
      </c>
      <c r="C882" s="17" cm="1">
        <f t="array" ref="C882">IF(A882=1,1,INDEX(PolicyHoldersInforce,(A882-1))-INDEX(Deaths,(A882-1))-INDEX(Lapses,(A882-1)))</f>
        <v>7.8809332401537756E-5</v>
      </c>
      <c r="D882" s="17" cm="1">
        <f t="array" ref="D882">(INDEX(PolicyHoldersInforce,A882)-INDEX(Deaths,A882))*(1-POWER(1-INDEX(LapseRate,(DurationInforce+A882)),1/12))</f>
        <v>6.7806034035708319E-7</v>
      </c>
      <c r="E882" s="17" cm="1">
        <f t="array" ref="E882">INDEX(PolicyHoldersInforce,A882)*(1-POWER(1-INDEX(Qx,INDEX(Age,A882),Gender+1),1/12))</f>
        <v>1.2423548877680779E-6</v>
      </c>
      <c r="F882" s="18" cm="1">
        <f t="array" ref="F882">INDEX(Deaths,A882)*SumAssured</f>
        <v>0.62117744388403895</v>
      </c>
      <c r="G882" s="18" cm="1">
        <f t="array" ref="G882">INDEX(PolicyHoldersInforce,A882)*Premium</f>
        <v>3.5148962251085841E-3</v>
      </c>
      <c r="H882" s="18" cm="1">
        <f t="array" ref="H882">INDEX(PolicyHoldersInforce,A882)*(Expense*(IF(A882=1,1,POWER(1+INDEX(Inflation,A882-1),(A882-1)/12))))</f>
        <v>1.4106834936758586E-2</v>
      </c>
      <c r="I882" s="18" cm="1">
        <f t="array" ref="I882">INDEX(PremiumsReceived,A882)-INDEX(ExpensesPaid,A882)-INDEX(DeathBenefitsPaid,A882)</f>
        <v>-0.63176938259568893</v>
      </c>
      <c r="J882" s="18" cm="1">
        <f t="array" ref="J882">IF(A882=MaxT,INDEX(NetCF,A882),INDEX(NetCF,A882)+(INDEX(BEL,(A882+1))*(1/POWER(1+INDEX(Yield,A882),1/12))))</f>
        <v>-23.960148377295376</v>
      </c>
      <c r="K882" s="18"/>
    </row>
    <row r="883" spans="1:11" x14ac:dyDescent="0.2">
      <c r="A883" s="5">
        <v>882</v>
      </c>
      <c r="B883" s="16">
        <f t="shared" si="13"/>
        <v>95</v>
      </c>
      <c r="C883" s="17" cm="1">
        <f t="array" ref="C883">IF(A883=1,1,INDEX(PolicyHoldersInforce,(A883-1))-INDEX(Deaths,(A883-1))-INDEX(Lapses,(A883-1)))</f>
        <v>7.6888917173412589E-5</v>
      </c>
      <c r="D883" s="17" cm="1">
        <f t="array" ref="D883">(INDEX(PolicyHoldersInforce,A883)-INDEX(Deaths,A883))*(1-POWER(1-INDEX(LapseRate,(DurationInforce+A883)),1/12))</f>
        <v>6.6153745704454723E-7</v>
      </c>
      <c r="E883" s="17" cm="1">
        <f t="array" ref="E883">INDEX(PolicyHoldersInforce,A883)*(1-POWER(1-INDEX(Qx,INDEX(Age,A883),Gender+1),1/12))</f>
        <v>1.2120813507071424E-6</v>
      </c>
      <c r="F883" s="18" cm="1">
        <f t="array" ref="F883">INDEX(Deaths,A883)*SumAssured</f>
        <v>0.6060406753535712</v>
      </c>
      <c r="G883" s="18" cm="1">
        <f t="array" ref="G883">INDEX(PolicyHoldersInforce,A883)*Premium</f>
        <v>3.4292457059342018E-3</v>
      </c>
      <c r="H883" s="18" cm="1">
        <f t="array" ref="H883">INDEX(PolicyHoldersInforce,A883)*(Expense*(IF(A883=1,1,POWER(1+INDEX(Inflation,A883-1),(A883-1)/12))))</f>
        <v>1.3819153975105294E-2</v>
      </c>
      <c r="I883" s="18" cm="1">
        <f t="array" ref="I883">INDEX(PremiumsReceived,A883)-INDEX(ExpensesPaid,A883)-INDEX(DeathBenefitsPaid,A883)</f>
        <v>-0.61643058362274228</v>
      </c>
      <c r="J883" s="18" cm="1">
        <f t="array" ref="J883">IF(A883=MaxT,INDEX(NetCF,A883),INDEX(NetCF,A883)+(INDEX(BEL,(A883+1))*(1/POWER(1+INDEX(Yield,A883),1/12))))</f>
        <v>-23.441931059063876</v>
      </c>
      <c r="K883" s="18"/>
    </row>
    <row r="884" spans="1:11" x14ac:dyDescent="0.2">
      <c r="A884" s="5">
        <v>883</v>
      </c>
      <c r="B884" s="16">
        <f t="shared" si="13"/>
        <v>95</v>
      </c>
      <c r="C884" s="17" cm="1">
        <f t="array" ref="C884">IF(A884=1,1,INDEX(PolicyHoldersInforce,(A884-1))-INDEX(Deaths,(A884-1))-INDEX(Lapses,(A884-1)))</f>
        <v>7.5015298365660899E-5</v>
      </c>
      <c r="D884" s="17" cm="1">
        <f t="array" ref="D884">(INDEX(PolicyHoldersInforce,A884)-INDEX(Deaths,A884))*(1-POWER(1-INDEX(LapseRate,(DurationInforce+A884)),1/12))</f>
        <v>6.454172011336019E-7</v>
      </c>
      <c r="E884" s="17" cm="1">
        <f t="array" ref="E884">INDEX(PolicyHoldersInforce,A884)*(1-POWER(1-INDEX(Qx,INDEX(Age,A884),Gender+1),1/12))</f>
        <v>1.1825455151316708E-6</v>
      </c>
      <c r="F884" s="18" cm="1">
        <f t="array" ref="F884">INDEX(Deaths,A884)*SumAssured</f>
        <v>0.59127275756583542</v>
      </c>
      <c r="G884" s="18" cm="1">
        <f t="array" ref="G884">INDEX(PolicyHoldersInforce,A884)*Premium</f>
        <v>3.3456823071084762E-3</v>
      </c>
      <c r="H884" s="18" cm="1">
        <f t="array" ref="H884">INDEX(PolicyHoldersInforce,A884)*(Expense*(IF(A884=1,1,POWER(1+INDEX(Inflation,A884-1),(A884-1)/12))))</f>
        <v>1.3537339696947544E-2</v>
      </c>
      <c r="I884" s="18" cm="1">
        <f t="array" ref="I884">INDEX(PremiumsReceived,A884)-INDEX(ExpensesPaid,A884)-INDEX(DeathBenefitsPaid,A884)</f>
        <v>-0.60146441495567449</v>
      </c>
      <c r="J884" s="18" cm="1">
        <f t="array" ref="J884">IF(A884=MaxT,INDEX(NetCF,A884),INDEX(NetCF,A884)+(INDEX(BEL,(A884+1))*(1/POWER(1+INDEX(Yield,A884),1/12))))</f>
        <v>-22.936604753184607</v>
      </c>
      <c r="K884" s="18"/>
    </row>
    <row r="885" spans="1:11" x14ac:dyDescent="0.2">
      <c r="A885" s="5">
        <v>884</v>
      </c>
      <c r="B885" s="16">
        <f t="shared" si="13"/>
        <v>95</v>
      </c>
      <c r="C885" s="17" cm="1">
        <f t="array" ref="C885">IF(A885=1,1,INDEX(PolicyHoldersInforce,(A885-1))-INDEX(Deaths,(A885-1))-INDEX(Lapses,(A885-1)))</f>
        <v>7.3187335649395623E-5</v>
      </c>
      <c r="D885" s="17" cm="1">
        <f t="array" ref="D885">(INDEX(PolicyHoldersInforce,A885)-INDEX(Deaths,A885))*(1-POWER(1-INDEX(LapseRate,(DurationInforce+A885)),1/12))</f>
        <v>6.2968976145379685E-7</v>
      </c>
      <c r="E885" s="17" cm="1">
        <f t="array" ref="E885">INDEX(PolicyHoldersInforce,A885)*(1-POWER(1-INDEX(Qx,INDEX(Age,A885),Gender+1),1/12))</f>
        <v>1.1537294048309359E-6</v>
      </c>
      <c r="F885" s="18" cm="1">
        <f t="array" ref="F885">INDEX(Deaths,A885)*SumAssured</f>
        <v>0.57686470241546794</v>
      </c>
      <c r="G885" s="18" cm="1">
        <f t="array" ref="G885">INDEX(PolicyHoldersInforce,A885)*Premium</f>
        <v>3.2641551699630449E-3</v>
      </c>
      <c r="H885" s="18" cm="1">
        <f t="array" ref="H885">INDEX(PolicyHoldersInforce,A885)*(Expense*(IF(A885=1,1,POWER(1+INDEX(Inflation,A885-1),(A885-1)/12))))</f>
        <v>1.3261272462893686E-2</v>
      </c>
      <c r="I885" s="18" cm="1">
        <f t="array" ref="I885">INDEX(PremiumsReceived,A885)-INDEX(ExpensesPaid,A885)-INDEX(DeathBenefitsPaid,A885)</f>
        <v>-0.58686181970839857</v>
      </c>
      <c r="J885" s="18" cm="1">
        <f t="array" ref="J885">IF(A885=MaxT,INDEX(NetCF,A885),INDEX(NetCF,A885)+(INDEX(BEL,(A885+1))*(1/POWER(1+INDEX(Yield,A885),1/12))))</f>
        <v>-22.443857763209294</v>
      </c>
      <c r="K885" s="18"/>
    </row>
    <row r="886" spans="1:11" x14ac:dyDescent="0.2">
      <c r="A886" s="5">
        <v>885</v>
      </c>
      <c r="B886" s="16">
        <f t="shared" si="13"/>
        <v>95</v>
      </c>
      <c r="C886" s="17" cm="1">
        <f t="array" ref="C886">IF(A886=1,1,INDEX(PolicyHoldersInforce,(A886-1))-INDEX(Deaths,(A886-1))-INDEX(Lapses,(A886-1)))</f>
        <v>7.1403916483110886E-5</v>
      </c>
      <c r="D886" s="17" cm="1">
        <f t="array" ref="D886">(INDEX(PolicyHoldersInforce,A886)-INDEX(Deaths,A886))*(1-POWER(1-INDEX(LapseRate,(DurationInforce+A886)),1/12))</f>
        <v>6.1434556591196554E-7</v>
      </c>
      <c r="E886" s="17" cm="1">
        <f t="array" ref="E886">INDEX(PolicyHoldersInforce,A886)*(1-POWER(1-INDEX(Qx,INDEX(Age,A886),Gender+1),1/12))</f>
        <v>1.1256154816361002E-6</v>
      </c>
      <c r="F886" s="18" cm="1">
        <f t="array" ref="F886">INDEX(Deaths,A886)*SumAssured</f>
        <v>0.56280774081805007</v>
      </c>
      <c r="G886" s="18" cm="1">
        <f t="array" ref="G886">INDEX(PolicyHoldersInforce,A886)*Premium</f>
        <v>3.1846146751467455E-3</v>
      </c>
      <c r="H886" s="18" cm="1">
        <f t="array" ref="H886">INDEX(PolicyHoldersInforce,A886)*(Expense*(IF(A886=1,1,POWER(1+INDEX(Inflation,A886-1),(A886-1)/12))))</f>
        <v>1.299083507336057E-2</v>
      </c>
      <c r="I886" s="18" cm="1">
        <f t="array" ref="I886">INDEX(PremiumsReceived,A886)-INDEX(ExpensesPaid,A886)-INDEX(DeathBenefitsPaid,A886)</f>
        <v>-0.57261396121626384</v>
      </c>
      <c r="J886" s="18" cm="1">
        <f t="array" ref="J886">IF(A886=MaxT,INDEX(NetCF,A886),INDEX(NetCF,A886)+(INDEX(BEL,(A886+1))*(1/POWER(1+INDEX(Yield,A886),1/12))))</f>
        <v>-21.963385976462384</v>
      </c>
      <c r="K886" s="18"/>
    </row>
    <row r="887" spans="1:11" x14ac:dyDescent="0.2">
      <c r="A887" s="5">
        <v>886</v>
      </c>
      <c r="B887" s="16">
        <f t="shared" si="13"/>
        <v>95</v>
      </c>
      <c r="C887" s="17" cm="1">
        <f t="array" ref="C887">IF(A887=1,1,INDEX(PolicyHoldersInforce,(A887-1))-INDEX(Deaths,(A887-1))-INDEX(Lapses,(A887-1)))</f>
        <v>6.966395543556282E-5</v>
      </c>
      <c r="D887" s="17" cm="1">
        <f t="array" ref="D887">(INDEX(PolicyHoldersInforce,A887)-INDEX(Deaths,A887))*(1-POWER(1-INDEX(LapseRate,(DurationInforce+A887)),1/12))</f>
        <v>5.9937527566642246E-7</v>
      </c>
      <c r="E887" s="17" cm="1">
        <f t="array" ref="E887">INDEX(PolicyHoldersInforce,A887)*(1-POWER(1-INDEX(Qx,INDEX(Age,A887),Gender+1),1/12))</f>
        <v>1.0981866347460685E-6</v>
      </c>
      <c r="F887" s="18" cm="1">
        <f t="array" ref="F887">INDEX(Deaths,A887)*SumAssured</f>
        <v>0.54909331737303424</v>
      </c>
      <c r="G887" s="18" cm="1">
        <f t="array" ref="G887">INDEX(PolicyHoldersInforce,A887)*Premium</f>
        <v>3.1070124124261017E-3</v>
      </c>
      <c r="H887" s="18" cm="1">
        <f t="array" ref="H887">INDEX(PolicyHoldersInforce,A887)*(Expense*(IF(A887=1,1,POWER(1+INDEX(Inflation,A887-1),(A887-1)/12))))</f>
        <v>1.272591271881841E-2</v>
      </c>
      <c r="I887" s="18" cm="1">
        <f t="array" ref="I887">INDEX(PremiumsReceived,A887)-INDEX(ExpensesPaid,A887)-INDEX(DeathBenefitsPaid,A887)</f>
        <v>-0.55871221767942658</v>
      </c>
      <c r="J887" s="18" cm="1">
        <f t="array" ref="J887">IF(A887=MaxT,INDEX(NetCF,A887),INDEX(NetCF,A887)+(INDEX(BEL,(A887+1))*(1/POWER(1+INDEX(Yield,A887),1/12))))</f>
        <v>-21.494892679662055</v>
      </c>
      <c r="K887" s="18"/>
    </row>
    <row r="888" spans="1:11" x14ac:dyDescent="0.2">
      <c r="A888" s="5">
        <v>887</v>
      </c>
      <c r="B888" s="16">
        <f t="shared" si="13"/>
        <v>95</v>
      </c>
      <c r="C888" s="17" cm="1">
        <f t="array" ref="C888">IF(A888=1,1,INDEX(PolicyHoldersInforce,(A888-1))-INDEX(Deaths,(A888-1))-INDEX(Lapses,(A888-1)))</f>
        <v>6.7966393525150339E-5</v>
      </c>
      <c r="D888" s="17" cm="1">
        <f t="array" ref="D888">(INDEX(PolicyHoldersInforce,A888)-INDEX(Deaths,A888))*(1-POWER(1-INDEX(LapseRate,(DurationInforce+A888)),1/12))</f>
        <v>5.8476977944312164E-7</v>
      </c>
      <c r="E888" s="17" cm="1">
        <f t="array" ref="E888">INDEX(PolicyHoldersInforce,A888)*(1-POWER(1-INDEX(Qx,INDEX(Age,A888),Gender+1),1/12))</f>
        <v>1.0714261703134487E-6</v>
      </c>
      <c r="F888" s="18" cm="1">
        <f t="array" ref="F888">INDEX(Deaths,A888)*SumAssured</f>
        <v>0.53571308515672433</v>
      </c>
      <c r="G888" s="18" cm="1">
        <f t="array" ref="G888">INDEX(PolicyHoldersInforce,A888)*Premium</f>
        <v>3.031301151221705E-3</v>
      </c>
      <c r="H888" s="18" cm="1">
        <f t="array" ref="H888">INDEX(PolicyHoldersInforce,A888)*(Expense*(IF(A888=1,1,POWER(1+INDEX(Inflation,A888-1),(A888-1)/12))))</f>
        <v>1.2466392931050426E-2</v>
      </c>
      <c r="I888" s="18" cm="1">
        <f t="array" ref="I888">INDEX(PremiumsReceived,A888)-INDEX(ExpensesPaid,A888)-INDEX(DeathBenefitsPaid,A888)</f>
        <v>-0.54514817693655304</v>
      </c>
      <c r="J888" s="18" cm="1">
        <f t="array" ref="J888">IF(A888=MaxT,INDEX(NetCF,A888),INDEX(NetCF,A888)+(INDEX(BEL,(A888+1))*(1/POWER(1+INDEX(Yield,A888),1/12))))</f>
        <v>-21.038088379026473</v>
      </c>
      <c r="K888" s="18"/>
    </row>
    <row r="889" spans="1:11" x14ac:dyDescent="0.2">
      <c r="A889" s="5">
        <v>888</v>
      </c>
      <c r="B889" s="16">
        <f t="shared" si="13"/>
        <v>96</v>
      </c>
      <c r="C889" s="17" cm="1">
        <f t="array" ref="C889">IF(A889=1,1,INDEX(PolicyHoldersInforce,(A889-1))-INDEX(Deaths,(A889-1))-INDEX(Lapses,(A889-1)))</f>
        <v>6.631019757539377E-5</v>
      </c>
      <c r="D889" s="17" cm="1">
        <f t="array" ref="D889">(INDEX(PolicyHoldersInforce,A889)-INDEX(Deaths,A889))*(1-POWER(1-INDEX(LapseRate,(DurationInforce+A889)),1/12))</f>
        <v>5.6939848500022723E-7</v>
      </c>
      <c r="E889" s="17" cm="1">
        <f t="array" ref="E889">INDEX(PolicyHoldersInforce,A889)*(1-POWER(1-INDEX(Qx,INDEX(Age,A889),Gender+1),1/12))</f>
        <v>1.1736354530198657E-6</v>
      </c>
      <c r="F889" s="18" cm="1">
        <f t="array" ref="F889">INDEX(Deaths,A889)*SumAssured</f>
        <v>0.58681772650993291</v>
      </c>
      <c r="G889" s="18" cm="1">
        <f t="array" ref="G889">INDEX(PolicyHoldersInforce,A889)*Premium</f>
        <v>2.9574348118625621E-3</v>
      </c>
      <c r="H889" s="18" cm="1">
        <f t="array" ref="H889">INDEX(PolicyHoldersInforce,A889)*(Expense*(IF(A889=1,1,POWER(1+INDEX(Inflation,A889-1),(A889-1)/12))))</f>
        <v>1.2212165535406392E-2</v>
      </c>
      <c r="I889" s="18" cm="1">
        <f t="array" ref="I889">INDEX(PremiumsReceived,A889)-INDEX(ExpensesPaid,A889)-INDEX(DeathBenefitsPaid,A889)</f>
        <v>-0.59607245723347679</v>
      </c>
      <c r="J889" s="18" cm="1">
        <f t="array" ref="J889">IF(A889=MaxT,INDEX(NetCF,A889),INDEX(NetCF,A889)+(INDEX(BEL,(A889+1))*(1/POWER(1+INDEX(Yield,A889),1/12))))</f>
        <v>-20.592690624756145</v>
      </c>
      <c r="K889" s="18"/>
    </row>
    <row r="890" spans="1:11" x14ac:dyDescent="0.2">
      <c r="A890" s="5">
        <v>889</v>
      </c>
      <c r="B890" s="16">
        <f t="shared" si="13"/>
        <v>96</v>
      </c>
      <c r="C890" s="17" cm="1">
        <f t="array" ref="C890">IF(A890=1,1,INDEX(PolicyHoldersInforce,(A890-1))-INDEX(Deaths,(A890-1))-INDEX(Lapses,(A890-1)))</f>
        <v>6.4567163637373664E-5</v>
      </c>
      <c r="D890" s="17" cm="1">
        <f t="array" ref="D890">(INDEX(PolicyHoldersInforce,A890)-INDEX(Deaths,A890))*(1-POWER(1-INDEX(LapseRate,(DurationInforce+A890)),1/12))</f>
        <v>5.5443124134989435E-7</v>
      </c>
      <c r="E890" s="17" cm="1">
        <f t="array" ref="E890">INDEX(PolicyHoldersInforce,A890)*(1-POWER(1-INDEX(Qx,INDEX(Age,A890),Gender+1),1/12))</f>
        <v>1.1427851992085826E-6</v>
      </c>
      <c r="F890" s="18" cm="1">
        <f t="array" ref="F890">INDEX(Deaths,A890)*SumAssured</f>
        <v>0.57139259960429134</v>
      </c>
      <c r="G890" s="18" cm="1">
        <f t="array" ref="G890">INDEX(PolicyHoldersInforce,A890)*Premium</f>
        <v>2.8796954982268654E-3</v>
      </c>
      <c r="H890" s="18" cm="1">
        <f t="array" ref="H890">INDEX(PolicyHoldersInforce,A890)*(Expense*(IF(A890=1,1,POWER(1+INDEX(Inflation,A890-1),(A890-1)/12))))</f>
        <v>1.1939601840561243E-2</v>
      </c>
      <c r="I890" s="18" cm="1">
        <f t="array" ref="I890">INDEX(PremiumsReceived,A890)-INDEX(ExpensesPaid,A890)-INDEX(DeathBenefitsPaid,A890)</f>
        <v>-0.58045250594662567</v>
      </c>
      <c r="J890" s="18" cm="1">
        <f t="array" ref="J890">IF(A890=MaxT,INDEX(NetCF,A890),INDEX(NetCF,A890)+(INDEX(BEL,(A890+1))*(1/POWER(1+INDEX(Yield,A890),1/12))))</f>
        <v>-20.093952717588945</v>
      </c>
      <c r="K890" s="18"/>
    </row>
    <row r="891" spans="1:11" x14ac:dyDescent="0.2">
      <c r="A891" s="5">
        <v>890</v>
      </c>
      <c r="B891" s="16">
        <f t="shared" si="13"/>
        <v>96</v>
      </c>
      <c r="C891" s="17" cm="1">
        <f t="array" ref="C891">IF(A891=1,1,INDEX(PolicyHoldersInforce,(A891-1))-INDEX(Deaths,(A891-1))-INDEX(Lapses,(A891-1)))</f>
        <v>6.2869947196815188E-5</v>
      </c>
      <c r="D891" s="17" cm="1">
        <f t="array" ref="D891">(INDEX(PolicyHoldersInforce,A891)-INDEX(Deaths,A891))*(1-POWER(1-INDEX(LapseRate,(DurationInforce+A891)),1/12))</f>
        <v>5.3985742758810159E-7</v>
      </c>
      <c r="E891" s="17" cm="1">
        <f t="array" ref="E891">INDEX(PolicyHoldersInforce,A891)*(1-POWER(1-INDEX(Qx,INDEX(Age,A891),Gender+1),1/12))</f>
        <v>1.1127458770692867E-6</v>
      </c>
      <c r="F891" s="18" cm="1">
        <f t="array" ref="F891">INDEX(Deaths,A891)*SumAssured</f>
        <v>0.55637293853464331</v>
      </c>
      <c r="G891" s="18" cm="1">
        <f t="array" ref="G891">INDEX(PolicyHoldersInforce,A891)*Premium</f>
        <v>2.8039996449779575E-3</v>
      </c>
      <c r="H891" s="18" cm="1">
        <f t="array" ref="H891">INDEX(PolicyHoldersInforce,A891)*(Expense*(IF(A891=1,1,POWER(1+INDEX(Inflation,A891-1),(A891-1)/12))))</f>
        <v>1.1673121503129893E-2</v>
      </c>
      <c r="I891" s="18" cm="1">
        <f t="array" ref="I891">INDEX(PremiumsReceived,A891)-INDEX(ExpensesPaid,A891)-INDEX(DeathBenefitsPaid,A891)</f>
        <v>-0.56524206039279523</v>
      </c>
      <c r="J891" s="18" cm="1">
        <f t="array" ref="J891">IF(A891=MaxT,INDEX(NetCF,A891),INDEX(NetCF,A891)+(INDEX(BEL,(A891+1))*(1/POWER(1+INDEX(Yield,A891),1/12))))</f>
        <v>-19.608483160629323</v>
      </c>
      <c r="K891" s="18"/>
    </row>
    <row r="892" spans="1:11" x14ac:dyDescent="0.2">
      <c r="A892" s="5">
        <v>891</v>
      </c>
      <c r="B892" s="16">
        <f t="shared" si="13"/>
        <v>96</v>
      </c>
      <c r="C892" s="17" cm="1">
        <f t="array" ref="C892">IF(A892=1,1,INDEX(PolicyHoldersInforce,(A892-1))-INDEX(Deaths,(A892-1))-INDEX(Lapses,(A892-1)))</f>
        <v>6.1217343892157799E-5</v>
      </c>
      <c r="D892" s="17" cm="1">
        <f t="array" ref="D892">(INDEX(PolicyHoldersInforce,A892)-INDEX(Deaths,A892))*(1-POWER(1-INDEX(LapseRate,(DurationInforce+A892)),1/12))</f>
        <v>5.2566670199256413E-7</v>
      </c>
      <c r="E892" s="17" cm="1">
        <f t="array" ref="E892">INDEX(PolicyHoldersInforce,A892)*(1-POWER(1-INDEX(Qx,INDEX(Age,A892),Gender+1),1/12))</f>
        <v>1.0834961704020962E-6</v>
      </c>
      <c r="F892" s="18" cm="1">
        <f t="array" ref="F892">INDEX(Deaths,A892)*SumAssured</f>
        <v>0.54174808520104811</v>
      </c>
      <c r="G892" s="18" cm="1">
        <f t="array" ref="G892">INDEX(PolicyHoldersInforce,A892)*Premium</f>
        <v>2.7302935375902379E-3</v>
      </c>
      <c r="H892" s="18" cm="1">
        <f t="array" ref="H892">INDEX(PolicyHoldersInforce,A892)*(Expense*(IF(A892=1,1,POWER(1+INDEX(Inflation,A892-1),(A892-1)/12))))</f>
        <v>1.14125887484727E-2</v>
      </c>
      <c r="I892" s="18" cm="1">
        <f t="array" ref="I892">INDEX(PremiumsReceived,A892)-INDEX(ExpensesPaid,A892)-INDEX(DeathBenefitsPaid,A892)</f>
        <v>-0.5504303804119306</v>
      </c>
      <c r="J892" s="18" cm="1">
        <f t="array" ref="J892">IF(A892=MaxT,INDEX(NetCF,A892),INDEX(NetCF,A892)+(INDEX(BEL,(A892+1))*(1/POWER(1+INDEX(Yield,A892),1/12))))</f>
        <v>-19.135935039219948</v>
      </c>
      <c r="K892" s="18"/>
    </row>
    <row r="893" spans="1:11" x14ac:dyDescent="0.2">
      <c r="A893" s="5">
        <v>892</v>
      </c>
      <c r="B893" s="16">
        <f t="shared" si="13"/>
        <v>96</v>
      </c>
      <c r="C893" s="17" cm="1">
        <f t="array" ref="C893">IF(A893=1,1,INDEX(PolicyHoldersInforce,(A893-1))-INDEX(Deaths,(A893-1))-INDEX(Lapses,(A893-1)))</f>
        <v>5.960818101976314E-5</v>
      </c>
      <c r="D893" s="17" cm="1">
        <f t="array" ref="D893">(INDEX(PolicyHoldersInforce,A893)-INDEX(Deaths,A893))*(1-POWER(1-INDEX(LapseRate,(DurationInforce+A893)),1/12))</f>
        <v>5.1184899468414658E-7</v>
      </c>
      <c r="E893" s="17" cm="1">
        <f t="array" ref="E893">INDEX(PolicyHoldersInforce,A893)*(1-POWER(1-INDEX(Qx,INDEX(Age,A893),Gender+1),1/12))</f>
        <v>1.0550153233260734E-6</v>
      </c>
      <c r="F893" s="18" cm="1">
        <f t="array" ref="F893">INDEX(Deaths,A893)*SumAssured</f>
        <v>0.52750766166303675</v>
      </c>
      <c r="G893" s="18" cm="1">
        <f t="array" ref="G893">INDEX(PolicyHoldersInforce,A893)*Premium</f>
        <v>2.6585248734814363E-3</v>
      </c>
      <c r="H893" s="18" cm="1">
        <f t="array" ref="H893">INDEX(PolicyHoldersInforce,A893)*(Expense*(IF(A893=1,1,POWER(1+INDEX(Inflation,A893-1),(A893-1)/12))))</f>
        <v>1.115787083230845E-2</v>
      </c>
      <c r="I893" s="18" cm="1">
        <f t="array" ref="I893">INDEX(PremiumsReceived,A893)-INDEX(ExpensesPaid,A893)-INDEX(DeathBenefitsPaid,A893)</f>
        <v>-0.53600700762186382</v>
      </c>
      <c r="J893" s="18" cm="1">
        <f t="array" ref="J893">IF(A893=MaxT,INDEX(NetCF,A893),INDEX(NetCF,A893)+(INDEX(BEL,(A893+1))*(1/POWER(1+INDEX(Yield,A893),1/12))))</f>
        <v>-18.675970542517184</v>
      </c>
      <c r="K893" s="18"/>
    </row>
    <row r="894" spans="1:11" x14ac:dyDescent="0.2">
      <c r="A894" s="5">
        <v>893</v>
      </c>
      <c r="B894" s="16">
        <f t="shared" si="13"/>
        <v>96</v>
      </c>
      <c r="C894" s="17" cm="1">
        <f t="array" ref="C894">IF(A894=1,1,INDEX(PolicyHoldersInforce,(A894-1))-INDEX(Deaths,(A894-1))-INDEX(Lapses,(A894-1)))</f>
        <v>5.8041316701752919E-5</v>
      </c>
      <c r="D894" s="17" cm="1">
        <f t="array" ref="D894">(INDEX(PolicyHoldersInforce,A894)-INDEX(Deaths,A894))*(1-POWER(1-INDEX(LapseRate,(DurationInforce+A894)),1/12))</f>
        <v>4.9839450048117646E-7</v>
      </c>
      <c r="E894" s="17" cm="1">
        <f t="array" ref="E894">INDEX(PolicyHoldersInforce,A894)*(1-POWER(1-INDEX(Qx,INDEX(Age,A894),Gender+1),1/12))</f>
        <v>1.0272831255506445E-6</v>
      </c>
      <c r="F894" s="18" cm="1">
        <f t="array" ref="F894">INDEX(Deaths,A894)*SumAssured</f>
        <v>0.51364156277532225</v>
      </c>
      <c r="G894" s="18" cm="1">
        <f t="array" ref="G894">INDEX(PolicyHoldersInforce,A894)*Premium</f>
        <v>2.5886427248981801E-3</v>
      </c>
      <c r="H894" s="18" cm="1">
        <f t="array" ref="H894">INDEX(PolicyHoldersInforce,A894)*(Expense*(IF(A894=1,1,POWER(1+INDEX(Inflation,A894-1),(A894-1)/12))))</f>
        <v>1.0908837973079578E-2</v>
      </c>
      <c r="I894" s="18" cm="1">
        <f t="array" ref="I894">INDEX(PremiumsReceived,A894)-INDEX(ExpensesPaid,A894)-INDEX(DeathBenefitsPaid,A894)</f>
        <v>-0.52196175802350364</v>
      </c>
      <c r="J894" s="18" cm="1">
        <f t="array" ref="J894">IF(A894=MaxT,INDEX(NetCF,A894),INDEX(NetCF,A894)+(INDEX(BEL,(A894+1))*(1/POWER(1+INDEX(Yield,A894),1/12))))</f>
        <v>-18.228260724654902</v>
      </c>
      <c r="K894" s="18"/>
    </row>
    <row r="895" spans="1:11" x14ac:dyDescent="0.2">
      <c r="A895" s="5">
        <v>894</v>
      </c>
      <c r="B895" s="16">
        <f t="shared" si="13"/>
        <v>96</v>
      </c>
      <c r="C895" s="17" cm="1">
        <f t="array" ref="C895">IF(A895=1,1,INDEX(PolicyHoldersInforce,(A895-1))-INDEX(Deaths,(A895-1))-INDEX(Lapses,(A895-1)))</f>
        <v>5.6515639075721098E-5</v>
      </c>
      <c r="D895" s="17" cm="1">
        <f t="array" ref="D895">(INDEX(PolicyHoldersInforce,A895)-INDEX(Deaths,A895))*(1-POWER(1-INDEX(LapseRate,(DurationInforce+A895)),1/12))</f>
        <v>4.8529367194159121E-7</v>
      </c>
      <c r="E895" s="17" cm="1">
        <f t="array" ref="E895">INDEX(PolicyHoldersInforce,A895)*(1-POWER(1-INDEX(Qx,INDEX(Age,A895),Gender+1),1/12))</f>
        <v>1.0002798980341792E-6</v>
      </c>
      <c r="F895" s="18" cm="1">
        <f t="array" ref="F895">INDEX(Deaths,A895)*SumAssured</f>
        <v>0.50013994901708958</v>
      </c>
      <c r="G895" s="18" cm="1">
        <f t="array" ref="G895">INDEX(PolicyHoldersInforce,A895)*Premium</f>
        <v>2.5205975027771609E-3</v>
      </c>
      <c r="H895" s="18" cm="1">
        <f t="array" ref="H895">INDEX(PolicyHoldersInforce,A895)*(Expense*(IF(A895=1,1,POWER(1+INDEX(Inflation,A895-1),(A895-1)/12))))</f>
        <v>1.0665363285827041E-2</v>
      </c>
      <c r="I895" s="18" cm="1">
        <f t="array" ref="I895">INDEX(PremiumsReceived,A895)-INDEX(ExpensesPaid,A895)-INDEX(DeathBenefitsPaid,A895)</f>
        <v>-0.50828471480013948</v>
      </c>
      <c r="J895" s="18" cm="1">
        <f t="array" ref="J895">IF(A895=MaxT,INDEX(NetCF,A895),INDEX(NetCF,A895)+(INDEX(BEL,(A895+1))*(1/POWER(1+INDEX(Yield,A895),1/12))))</f>
        <v>-17.792485272176556</v>
      </c>
      <c r="K895" s="18"/>
    </row>
    <row r="896" spans="1:11" x14ac:dyDescent="0.2">
      <c r="A896" s="5">
        <v>895</v>
      </c>
      <c r="B896" s="16">
        <f t="shared" si="13"/>
        <v>96</v>
      </c>
      <c r="C896" s="17" cm="1">
        <f t="array" ref="C896">IF(A896=1,1,INDEX(PolicyHoldersInforce,(A896-1))-INDEX(Deaths,(A896-1))-INDEX(Lapses,(A896-1)))</f>
        <v>5.5030065505745332E-5</v>
      </c>
      <c r="D896" s="17" cm="1">
        <f t="array" ref="D896">(INDEX(PolicyHoldersInforce,A896)-INDEX(Deaths,A896))*(1-POWER(1-INDEX(LapseRate,(DurationInforce+A896)),1/12))</f>
        <v>4.7253721258797779E-7</v>
      </c>
      <c r="E896" s="17" cm="1">
        <f t="array" ref="E896">INDEX(PolicyHoldersInforce,A896)*(1-POWER(1-INDEX(Qx,INDEX(Age,A896),Gender+1),1/12))</f>
        <v>9.7398647901954728E-7</v>
      </c>
      <c r="F896" s="18" cm="1">
        <f t="array" ref="F896">INDEX(Deaths,A896)*SumAssured</f>
        <v>0.48699323950977363</v>
      </c>
      <c r="G896" s="18" cm="1">
        <f t="array" ref="G896">INDEX(PolicyHoldersInforce,A896)*Premium</f>
        <v>2.4543409215562421E-3</v>
      </c>
      <c r="H896" s="18" cm="1">
        <f t="array" ref="H896">INDEX(PolicyHoldersInforce,A896)*(Expense*(IF(A896=1,1,POWER(1+INDEX(Inflation,A896-1),(A896-1)/12))))</f>
        <v>1.0427322717541069E-2</v>
      </c>
      <c r="I896" s="18" cm="1">
        <f t="array" ref="I896">INDEX(PremiumsReceived,A896)-INDEX(ExpensesPaid,A896)-INDEX(DeathBenefitsPaid,A896)</f>
        <v>-0.49496622130575846</v>
      </c>
      <c r="J896" s="18" cm="1">
        <f t="array" ref="J896">IF(A896=MaxT,INDEX(NetCF,A896),INDEX(NetCF,A896)+(INDEX(BEL,(A896+1))*(1/POWER(1+INDEX(Yield,A896),1/12))))</f>
        <v>-17.368332277570975</v>
      </c>
      <c r="K896" s="18"/>
    </row>
    <row r="897" spans="1:11" x14ac:dyDescent="0.2">
      <c r="A897" s="5">
        <v>896</v>
      </c>
      <c r="B897" s="16">
        <f t="shared" si="13"/>
        <v>96</v>
      </c>
      <c r="C897" s="17" cm="1">
        <f t="array" ref="C897">IF(A897=1,1,INDEX(PolicyHoldersInforce,(A897-1))-INDEX(Deaths,(A897-1))-INDEX(Lapses,(A897-1)))</f>
        <v>5.3583541814137804E-5</v>
      </c>
      <c r="D897" s="17" cm="1">
        <f t="array" ref="D897">(INDEX(PolicyHoldersInforce,A897)-INDEX(Deaths,A897))*(1-POWER(1-INDEX(LapseRate,(DurationInforce+A897)),1/12))</f>
        <v>4.6011607031070159E-7</v>
      </c>
      <c r="E897" s="17" cm="1">
        <f t="array" ref="E897">INDEX(PolicyHoldersInforce,A897)*(1-POWER(1-INDEX(Qx,INDEX(Age,A897),Gender+1),1/12))</f>
        <v>9.4838421043674723E-7</v>
      </c>
      <c r="F897" s="18" cm="1">
        <f t="array" ref="F897">INDEX(Deaths,A897)*SumAssured</f>
        <v>0.47419210521837363</v>
      </c>
      <c r="G897" s="18" cm="1">
        <f t="array" ref="G897">INDEX(PolicyHoldersInforce,A897)*Premium</f>
        <v>2.3898259649105464E-3</v>
      </c>
      <c r="H897" s="18" cm="1">
        <f t="array" ref="H897">INDEX(PolicyHoldersInforce,A897)*(Expense*(IF(A897=1,1,POWER(1+INDEX(Inflation,A897-1),(A897-1)/12))))</f>
        <v>1.0194594983954803E-2</v>
      </c>
      <c r="I897" s="18" cm="1">
        <f t="array" ref="I897">INDEX(PremiumsReceived,A897)-INDEX(ExpensesPaid,A897)-INDEX(DeathBenefitsPaid,A897)</f>
        <v>-0.48199687423741788</v>
      </c>
      <c r="J897" s="18" cm="1">
        <f t="array" ref="J897">IF(A897=MaxT,INDEX(NetCF,A897),INDEX(NetCF,A897)+(INDEX(BEL,(A897+1))*(1/POWER(1+INDEX(Yield,A897),1/12))))</f>
        <v>-16.95549801875163</v>
      </c>
      <c r="K897" s="18"/>
    </row>
    <row r="898" spans="1:11" x14ac:dyDescent="0.2">
      <c r="A898" s="5">
        <v>897</v>
      </c>
      <c r="B898" s="16">
        <f t="shared" ref="B898:B948" si="14">FLOOR(AgeAtInception+((DurationInforce+A898)/12),1)</f>
        <v>96</v>
      </c>
      <c r="C898" s="17" cm="1">
        <f t="array" ref="C898">IF(A898=1,1,INDEX(PolicyHoldersInforce,(A898-1))-INDEX(Deaths,(A898-1))-INDEX(Lapses,(A898-1)))</f>
        <v>5.2175041533390355E-5</v>
      </c>
      <c r="D898" s="17" cm="1">
        <f t="array" ref="D898">(INDEX(PolicyHoldersInforce,A898)-INDEX(Deaths,A898))*(1-POWER(1-INDEX(LapseRate,(DurationInforce+A898)),1/12))</f>
        <v>4.4802143094443926E-7</v>
      </c>
      <c r="E898" s="17" cm="1">
        <f t="array" ref="E898">INDEX(PolicyHoldersInforce,A898)*(1-POWER(1-INDEX(Qx,INDEX(Age,A898),Gender+1),1/12))</f>
        <v>9.2345492466295468E-7</v>
      </c>
      <c r="F898" s="18" cm="1">
        <f t="array" ref="F898">INDEX(Deaths,A898)*SumAssured</f>
        <v>0.46172746233147732</v>
      </c>
      <c r="G898" s="18" cm="1">
        <f t="array" ref="G898">INDEX(PolicyHoldersInforce,A898)*Premium</f>
        <v>2.3270068523892099E-3</v>
      </c>
      <c r="H898" s="18" cm="1">
        <f t="array" ref="H898">INDEX(PolicyHoldersInforce,A898)*(Expense*(IF(A898=1,1,POWER(1+INDEX(Inflation,A898-1),(A898-1)/12))))</f>
        <v>9.9670615077486324E-3</v>
      </c>
      <c r="I898" s="18" cm="1">
        <f t="array" ref="I898">INDEX(PremiumsReceived,A898)-INDEX(ExpensesPaid,A898)-INDEX(DeathBenefitsPaid,A898)</f>
        <v>-0.46936751698683676</v>
      </c>
      <c r="J898" s="18" cm="1">
        <f t="array" ref="J898">IF(A898=MaxT,INDEX(NetCF,A898),INDEX(NetCF,A898)+(INDEX(BEL,(A898+1))*(1/POWER(1+INDEX(Yield,A898),1/12))))</f>
        <v>-16.553686744323372</v>
      </c>
      <c r="K898" s="18"/>
    </row>
    <row r="899" spans="1:11" x14ac:dyDescent="0.2">
      <c r="A899" s="5">
        <v>898</v>
      </c>
      <c r="B899" s="16">
        <f t="shared" si="14"/>
        <v>96</v>
      </c>
      <c r="C899" s="17" cm="1">
        <f t="array" ref="C899">IF(A899=1,1,INDEX(PolicyHoldersInforce,(A899-1))-INDEX(Deaths,(A899-1))-INDEX(Lapses,(A899-1)))</f>
        <v>5.0803565177782959E-5</v>
      </c>
      <c r="D899" s="17" cm="1">
        <f t="array" ref="D899">(INDEX(PolicyHoldersInforce,A899)-INDEX(Deaths,A899))*(1-POWER(1-INDEX(LapseRate,(DurationInforce+A899)),1/12))</f>
        <v>4.3624471201355998E-7</v>
      </c>
      <c r="E899" s="17" cm="1">
        <f t="array" ref="E899">INDEX(PolicyHoldersInforce,A899)*(1-POWER(1-INDEX(Qx,INDEX(Age,A899),Gender+1),1/12))</f>
        <v>8.9918093163059779E-7</v>
      </c>
      <c r="F899" s="18" cm="1">
        <f t="array" ref="F899">INDEX(Deaths,A899)*SumAssured</f>
        <v>0.44959046581529888</v>
      </c>
      <c r="G899" s="18" cm="1">
        <f t="array" ref="G899">INDEX(PolicyHoldersInforce,A899)*Premium</f>
        <v>2.26583900692912E-3</v>
      </c>
      <c r="H899" s="18" cm="1">
        <f t="array" ref="H899">INDEX(PolicyHoldersInforce,A899)*(Expense*(IF(A899=1,1,POWER(1+INDEX(Inflation,A899-1),(A899-1)/12))))</f>
        <v>9.7446063581337478E-3</v>
      </c>
      <c r="I899" s="18" cm="1">
        <f t="array" ref="I899">INDEX(PremiumsReceived,A899)-INDEX(ExpensesPaid,A899)-INDEX(DeathBenefitsPaid,A899)</f>
        <v>-0.4570692331665035</v>
      </c>
      <c r="J899" s="18" cm="1">
        <f t="array" ref="J899">IF(A899=MaxT,INDEX(NetCF,A899),INDEX(NetCF,A899)+(INDEX(BEL,(A899+1))*(1/POWER(1+INDEX(Yield,A899),1/12))))</f>
        <v>-16.162610464484715</v>
      </c>
      <c r="K899" s="18"/>
    </row>
    <row r="900" spans="1:11" x14ac:dyDescent="0.2">
      <c r="A900" s="5">
        <v>899</v>
      </c>
      <c r="B900" s="16">
        <f t="shared" si="14"/>
        <v>96</v>
      </c>
      <c r="C900" s="17" cm="1">
        <f t="array" ref="C900">IF(A900=1,1,INDEX(PolicyHoldersInforce,(A900-1))-INDEX(Deaths,(A900-1))-INDEX(Lapses,(A900-1)))</f>
        <v>4.9468139534138802E-5</v>
      </c>
      <c r="D900" s="17" cm="1">
        <f t="array" ref="D900">(INDEX(PolicyHoldersInforce,A900)-INDEX(Deaths,A900))*(1-POWER(1-INDEX(LapseRate,(DurationInforce+A900)),1/12))</f>
        <v>4.2477755664191619E-7</v>
      </c>
      <c r="E900" s="17" cm="1">
        <f t="array" ref="E900">INDEX(PolicyHoldersInforce,A900)*(1-POWER(1-INDEX(Qx,INDEX(Age,A900),Gender+1),1/12))</f>
        <v>8.7554500627431068E-7</v>
      </c>
      <c r="F900" s="18" cm="1">
        <f t="array" ref="F900">INDEX(Deaths,A900)*SumAssured</f>
        <v>0.43777250313715532</v>
      </c>
      <c r="G900" s="18" cm="1">
        <f t="array" ref="G900">INDEX(PolicyHoldersInforce,A900)*Premium</f>
        <v>2.2062790232225907E-3</v>
      </c>
      <c r="H900" s="18" cm="1">
        <f t="array" ref="H900">INDEX(PolicyHoldersInforce,A900)*(Expense*(IF(A900=1,1,POWER(1+INDEX(Inflation,A900-1),(A900-1)/12))))</f>
        <v>9.5271161917841619E-3</v>
      </c>
      <c r="I900" s="18" cm="1">
        <f t="array" ref="I900">INDEX(PremiumsReceived,A900)-INDEX(ExpensesPaid,A900)-INDEX(DeathBenefitsPaid,A900)</f>
        <v>-0.4450933403057169</v>
      </c>
      <c r="J900" s="18" cm="1">
        <f t="array" ref="J900">IF(A900=MaxT,INDEX(NetCF,A900),INDEX(NetCF,A900)+(INDEX(BEL,(A900+1))*(1/POWER(1+INDEX(Yield,A900),1/12))))</f>
        <v>-15.781988747417735</v>
      </c>
      <c r="K900" s="18"/>
    </row>
    <row r="901" spans="1:11" x14ac:dyDescent="0.2">
      <c r="A901" s="5">
        <v>900</v>
      </c>
      <c r="B901" s="16">
        <f t="shared" si="14"/>
        <v>97</v>
      </c>
      <c r="C901" s="17" cm="1">
        <f t="array" ref="C901">IF(A901=1,1,INDEX(PolicyHoldersInforce,(A901-1))-INDEX(Deaths,(A901-1))-INDEX(Lapses,(A901-1)))</f>
        <v>4.8167816971222574E-5</v>
      </c>
      <c r="D901" s="17" cm="1">
        <f t="array" ref="D901">(INDEX(PolicyHoldersInforce,A901)-INDEX(Deaths,A901))*(1-POWER(1-INDEX(LapseRate,(DurationInforce+A901)),1/12))</f>
        <v>4.1269789689533143E-7</v>
      </c>
      <c r="E901" s="17" cm="1">
        <f t="array" ref="E901">INDEX(PolicyHoldersInforce,A901)*(1-POWER(1-INDEX(Qx,INDEX(Age,A901),Gender+1),1/12))</f>
        <v>9.5707983888705995E-7</v>
      </c>
      <c r="F901" s="18" cm="1">
        <f t="array" ref="F901">INDEX(Deaths,A901)*SumAssured</f>
        <v>0.47853991944352997</v>
      </c>
      <c r="G901" s="18" cm="1">
        <f t="array" ref="G901">INDEX(PolicyHoldersInforce,A901)*Premium</f>
        <v>2.1482846369165268E-3</v>
      </c>
      <c r="H901" s="18" cm="1">
        <f t="array" ref="H901">INDEX(PolicyHoldersInforce,A901)*(Expense*(IF(A901=1,1,POWER(1+INDEX(Inflation,A901-1),(A901-1)/12))))</f>
        <v>9.314480195087042E-3</v>
      </c>
      <c r="I901" s="18" cm="1">
        <f t="array" ref="I901">INDEX(PremiumsReceived,A901)-INDEX(ExpensesPaid,A901)-INDEX(DeathBenefitsPaid,A901)</f>
        <v>-0.48570611500170047</v>
      </c>
      <c r="J901" s="18" cm="1">
        <f t="array" ref="J901">IF(A901=MaxT,INDEX(NetCF,A901),INDEX(NetCF,A901)+(INDEX(BEL,(A901+1))*(1/POWER(1+INDEX(Yield,A901),1/12))))</f>
        <v>-15.411548521021514</v>
      </c>
      <c r="K901" s="18"/>
    </row>
    <row r="902" spans="1:11" x14ac:dyDescent="0.2">
      <c r="A902" s="5">
        <v>901</v>
      </c>
      <c r="B902" s="16">
        <f t="shared" si="14"/>
        <v>97</v>
      </c>
      <c r="C902" s="17" cm="1">
        <f t="array" ref="C902">IF(A902=1,1,INDEX(PolicyHoldersInforce,(A902-1))-INDEX(Deaths,(A902-1))-INDEX(Lapses,(A902-1)))</f>
        <v>4.6798039235440182E-5</v>
      </c>
      <c r="D902" s="17" cm="1">
        <f t="array" ref="D902">(INDEX(PolicyHoldersInforce,A902)-INDEX(Deaths,A902))*(1-POWER(1-INDEX(LapseRate,(DurationInforce+A902)),1/12))</f>
        <v>4.009617538372149E-7</v>
      </c>
      <c r="E902" s="17" cm="1">
        <f t="array" ref="E902">INDEX(PolicyHoldersInforce,A902)*(1-POWER(1-INDEX(Qx,INDEX(Age,A902),Gender+1),1/12))</f>
        <v>9.2986277286438901E-7</v>
      </c>
      <c r="F902" s="18" cm="1">
        <f t="array" ref="F902">INDEX(Deaths,A902)*SumAssured</f>
        <v>0.4649313864321945</v>
      </c>
      <c r="G902" s="18" cm="1">
        <f t="array" ref="G902">INDEX(PolicyHoldersInforce,A902)*Premium</f>
        <v>2.0871925499006323E-3</v>
      </c>
      <c r="H902" s="18" cm="1">
        <f t="array" ref="H902">INDEX(PolicyHoldersInforce,A902)*(Expense*(IF(A902=1,1,POWER(1+INDEX(Inflation,A902-1),(A902-1)/12))))</f>
        <v>9.0864677973871884E-3</v>
      </c>
      <c r="I902" s="18" cm="1">
        <f t="array" ref="I902">INDEX(PremiumsReceived,A902)-INDEX(ExpensesPaid,A902)-INDEX(DeathBenefitsPaid,A902)</f>
        <v>-0.47193066167968106</v>
      </c>
      <c r="J902" s="18" cm="1">
        <f t="array" ref="J902">IF(A902=MaxT,INDEX(NetCF,A902),INDEX(NetCF,A902)+(INDEX(BEL,(A902+1))*(1/POWER(1+INDEX(Yield,A902),1/12))))</f>
        <v>-14.998494698661455</v>
      </c>
      <c r="K902" s="18"/>
    </row>
    <row r="903" spans="1:11" x14ac:dyDescent="0.2">
      <c r="A903" s="5">
        <v>902</v>
      </c>
      <c r="B903" s="16">
        <f t="shared" si="14"/>
        <v>97</v>
      </c>
      <c r="C903" s="17" cm="1">
        <f t="array" ref="C903">IF(A903=1,1,INDEX(PolicyHoldersInforce,(A903-1))-INDEX(Deaths,(A903-1))-INDEX(Lapses,(A903-1)))</f>
        <v>4.5467214708738578E-5</v>
      </c>
      <c r="D903" s="17" cm="1">
        <f t="array" ref="D903">(INDEX(PolicyHoldersInforce,A903)-INDEX(Deaths,A903))*(1-POWER(1-INDEX(LapseRate,(DurationInforce+A903)),1/12))</f>
        <v>3.8955935867293724E-7</v>
      </c>
      <c r="E903" s="17" cm="1">
        <f t="array" ref="E903">INDEX(PolicyHoldersInforce,A903)*(1-POWER(1-INDEX(Qx,INDEX(Age,A903),Gender+1),1/12))</f>
        <v>9.0341969523096659E-7</v>
      </c>
      <c r="F903" s="18" cm="1">
        <f t="array" ref="F903">INDEX(Deaths,A903)*SumAssured</f>
        <v>0.45170984761548327</v>
      </c>
      <c r="G903" s="18" cm="1">
        <f t="array" ref="G903">INDEX(PolicyHoldersInforce,A903)*Premium</f>
        <v>2.0278377760097406E-3</v>
      </c>
      <c r="H903" s="18" cm="1">
        <f t="array" ref="H903">INDEX(PolicyHoldersInforce,A903)*(Expense*(IF(A903=1,1,POWER(1+INDEX(Inflation,A903-1),(A903-1)/12))))</f>
        <v>8.864036994410426E-3</v>
      </c>
      <c r="I903" s="18" cm="1">
        <f t="array" ref="I903">INDEX(PremiumsReceived,A903)-INDEX(ExpensesPaid,A903)-INDEX(DeathBenefitsPaid,A903)</f>
        <v>-0.45854604683388395</v>
      </c>
      <c r="J903" s="18" cm="1">
        <f t="array" ref="J903">IF(A903=MaxT,INDEX(NetCF,A903),INDEX(NetCF,A903)+(INDEX(BEL,(A903+1))*(1/POWER(1+INDEX(Yield,A903),1/12))))</f>
        <v>-14.597272821972478</v>
      </c>
      <c r="K903" s="18"/>
    </row>
    <row r="904" spans="1:11" x14ac:dyDescent="0.2">
      <c r="A904" s="5">
        <v>903</v>
      </c>
      <c r="B904" s="16">
        <f t="shared" si="14"/>
        <v>97</v>
      </c>
      <c r="C904" s="17" cm="1">
        <f t="array" ref="C904">IF(A904=1,1,INDEX(PolicyHoldersInforce,(A904-1))-INDEX(Deaths,(A904-1))-INDEX(Lapses,(A904-1)))</f>
        <v>4.417423565483467E-5</v>
      </c>
      <c r="D904" s="17" cm="1">
        <f t="array" ref="D904">(INDEX(PolicyHoldersInforce,A904)-INDEX(Deaths,A904))*(1-POWER(1-INDEX(LapseRate,(DurationInforce+A904)),1/12))</f>
        <v>3.7848122040906997E-7</v>
      </c>
      <c r="E904" s="17" cm="1">
        <f t="array" ref="E904">INDEX(PolicyHoldersInforce,A904)*(1-POWER(1-INDEX(Qx,INDEX(Age,A904),Gender+1),1/12))</f>
        <v>8.777285956045497E-7</v>
      </c>
      <c r="F904" s="18" cm="1">
        <f t="array" ref="F904">INDEX(Deaths,A904)*SumAssured</f>
        <v>0.43886429780227487</v>
      </c>
      <c r="G904" s="18" cm="1">
        <f t="array" ref="G904">INDEX(PolicyHoldersInforce,A904)*Premium</f>
        <v>1.9701709102056264E-3</v>
      </c>
      <c r="H904" s="18" cm="1">
        <f t="array" ref="H904">INDEX(PolicyHoldersInforce,A904)*(Expense*(IF(A904=1,1,POWER(1+INDEX(Inflation,A904-1),(A904-1)/12))))</f>
        <v>8.6470511523597336E-3</v>
      </c>
      <c r="I904" s="18" cm="1">
        <f t="array" ref="I904">INDEX(PremiumsReceived,A904)-INDEX(ExpensesPaid,A904)-INDEX(DeathBenefitsPaid,A904)</f>
        <v>-0.445541178044429</v>
      </c>
      <c r="J904" s="18" cm="1">
        <f t="array" ref="J904">IF(A904=MaxT,INDEX(NetCF,A904),INDEX(NetCF,A904)+(INDEX(BEL,(A904+1))*(1/POWER(1+INDEX(Yield,A904),1/12))))</f>
        <v>-14.207547742646151</v>
      </c>
      <c r="K904" s="18"/>
    </row>
    <row r="905" spans="1:11" x14ac:dyDescent="0.2">
      <c r="A905" s="5">
        <v>904</v>
      </c>
      <c r="B905" s="16">
        <f t="shared" si="14"/>
        <v>97</v>
      </c>
      <c r="C905" s="17" cm="1">
        <f t="array" ref="C905">IF(A905=1,1,INDEX(PolicyHoldersInforce,(A905-1))-INDEX(Deaths,(A905-1))-INDEX(Lapses,(A905-1)))</f>
        <v>4.2918025838821051E-5</v>
      </c>
      <c r="D905" s="17" cm="1">
        <f t="array" ref="D905">(INDEX(PolicyHoldersInforce,A905)-INDEX(Deaths,A905))*(1-POWER(1-INDEX(LapseRate,(DurationInforce+A905)),1/12))</f>
        <v>3.6771811795338202E-7</v>
      </c>
      <c r="E905" s="17" cm="1">
        <f t="array" ref="E905">INDEX(PolicyHoldersInforce,A905)*(1-POWER(1-INDEX(Qx,INDEX(Age,A905),Gender+1),1/12))</f>
        <v>8.527680895256266E-7</v>
      </c>
      <c r="F905" s="18" cm="1">
        <f t="array" ref="F905">INDEX(Deaths,A905)*SumAssured</f>
        <v>0.42638404476281327</v>
      </c>
      <c r="G905" s="18" cm="1">
        <f t="array" ref="G905">INDEX(PolicyHoldersInforce,A905)*Premium</f>
        <v>1.9141439524114189E-3</v>
      </c>
      <c r="H905" s="18" cm="1">
        <f t="array" ref="H905">INDEX(PolicyHoldersInforce,A905)*(Expense*(IF(A905=1,1,POWER(1+INDEX(Inflation,A905-1),(A905-1)/12))))</f>
        <v>8.4353769821443533E-3</v>
      </c>
      <c r="I905" s="18" cm="1">
        <f t="array" ref="I905">INDEX(PremiumsReceived,A905)-INDEX(ExpensesPaid,A905)-INDEX(DeathBenefitsPaid,A905)</f>
        <v>-0.43290527779254623</v>
      </c>
      <c r="J905" s="18" cm="1">
        <f t="array" ref="J905">IF(A905=MaxT,INDEX(NetCF,A905),INDEX(NetCF,A905)+(INDEX(BEL,(A905+1))*(1/POWER(1+INDEX(Yield,A905),1/12))))</f>
        <v>-13.828993827435504</v>
      </c>
      <c r="K905" s="18"/>
    </row>
    <row r="906" spans="1:11" x14ac:dyDescent="0.2">
      <c r="A906" s="5">
        <v>905</v>
      </c>
      <c r="B906" s="16">
        <f t="shared" si="14"/>
        <v>97</v>
      </c>
      <c r="C906" s="17" cm="1">
        <f t="array" ref="C906">IF(A906=1,1,INDEX(PolicyHoldersInforce,(A906-1))-INDEX(Deaths,(A906-1))-INDEX(Lapses,(A906-1)))</f>
        <v>4.1697539631342043E-5</v>
      </c>
      <c r="D906" s="17" cm="1">
        <f t="array" ref="D906">(INDEX(PolicyHoldersInforce,A906)-INDEX(Deaths,A906))*(1-POWER(1-INDEX(LapseRate,(DurationInforce+A906)),1/12))</f>
        <v>3.5726109243949432E-7</v>
      </c>
      <c r="E906" s="17" cm="1">
        <f t="array" ref="E906">INDEX(PolicyHoldersInforce,A906)*(1-POWER(1-INDEX(Qx,INDEX(Age,A906),Gender+1),1/12))</f>
        <v>8.2851740065766815E-7</v>
      </c>
      <c r="F906" s="18" cm="1">
        <f t="array" ref="F906">INDEX(Deaths,A906)*SumAssured</f>
        <v>0.41425870032883405</v>
      </c>
      <c r="G906" s="18" cm="1">
        <f t="array" ref="G906">INDEX(PolicyHoldersInforce,A906)*Premium</f>
        <v>1.8597102675578551E-3</v>
      </c>
      <c r="H906" s="18" cm="1">
        <f t="array" ref="H906">INDEX(PolicyHoldersInforce,A906)*(Expense*(IF(A906=1,1,POWER(1+INDEX(Inflation,A906-1),(A906-1)/12))))</f>
        <v>8.2288844575035061E-3</v>
      </c>
      <c r="I906" s="18" cm="1">
        <f t="array" ref="I906">INDEX(PremiumsReceived,A906)-INDEX(ExpensesPaid,A906)-INDEX(DeathBenefitsPaid,A906)</f>
        <v>-0.4206278745187797</v>
      </c>
      <c r="J906" s="18" cm="1">
        <f t="array" ref="J906">IF(A906=MaxT,INDEX(NetCF,A906),INDEX(NetCF,A906)+(INDEX(BEL,(A906+1))*(1/POWER(1+INDEX(Yield,A906),1/12))))</f>
        <v>-13.461294688036158</v>
      </c>
      <c r="K906" s="18"/>
    </row>
    <row r="907" spans="1:11" x14ac:dyDescent="0.2">
      <c r="A907" s="5">
        <v>906</v>
      </c>
      <c r="B907" s="16">
        <f t="shared" si="14"/>
        <v>97</v>
      </c>
      <c r="C907" s="17" cm="1">
        <f t="array" ref="C907">IF(A907=1,1,INDEX(PolicyHoldersInforce,(A907-1))-INDEX(Deaths,(A907-1))-INDEX(Lapses,(A907-1)))</f>
        <v>4.0511761138244878E-5</v>
      </c>
      <c r="D907" s="17" cm="1">
        <f t="array" ref="D907">(INDEX(PolicyHoldersInforce,A907)-INDEX(Deaths,A907))*(1-POWER(1-INDEX(LapseRate,(DurationInforce+A907)),1/12))</f>
        <v>3.471014397698024E-7</v>
      </c>
      <c r="E907" s="17" cm="1">
        <f t="array" ref="E907">INDEX(PolicyHoldersInforce,A907)*(1-POWER(1-INDEX(Qx,INDEX(Age,A907),Gender+1),1/12))</f>
        <v>8.0495634349356202E-7</v>
      </c>
      <c r="F907" s="18" cm="1">
        <f t="array" ref="F907">INDEX(Deaths,A907)*SumAssured</f>
        <v>0.40247817174678102</v>
      </c>
      <c r="G907" s="18" cm="1">
        <f t="array" ref="G907">INDEX(PolicyHoldersInforce,A907)*Premium</f>
        <v>1.8068245467657215E-3</v>
      </c>
      <c r="H907" s="18" cm="1">
        <f t="array" ref="H907">INDEX(PolicyHoldersInforce,A907)*(Expense*(IF(A907=1,1,POWER(1+INDEX(Inflation,A907-1),(A907-1)/12))))</f>
        <v>8.0274467351344313E-3</v>
      </c>
      <c r="I907" s="18" cm="1">
        <f t="array" ref="I907">INDEX(PremiumsReceived,A907)-INDEX(ExpensesPaid,A907)-INDEX(DeathBenefitsPaid,A907)</f>
        <v>-0.40869879393514974</v>
      </c>
      <c r="J907" s="18" cm="1">
        <f t="array" ref="J907">IF(A907=MaxT,INDEX(NetCF,A907),INDEX(NetCF,A907)+(INDEX(BEL,(A907+1))*(1/POWER(1+INDEX(Yield,A907),1/12))))</f>
        <v>-13.104142918637967</v>
      </c>
      <c r="K907" s="18"/>
    </row>
    <row r="908" spans="1:11" x14ac:dyDescent="0.2">
      <c r="A908" s="5">
        <v>907</v>
      </c>
      <c r="B908" s="16">
        <f t="shared" si="14"/>
        <v>97</v>
      </c>
      <c r="C908" s="17" cm="1">
        <f t="array" ref="C908">IF(A908=1,1,INDEX(PolicyHoldersInforce,(A908-1))-INDEX(Deaths,(A908-1))-INDEX(Lapses,(A908-1)))</f>
        <v>3.9359703354981517E-5</v>
      </c>
      <c r="D908" s="17" cm="1">
        <f t="array" ref="D908">(INDEX(PolicyHoldersInforce,A908)-INDEX(Deaths,A908))*(1-POWER(1-INDEX(LapseRate,(DurationInforce+A908)),1/12))</f>
        <v>3.3723070337046047E-7</v>
      </c>
      <c r="E908" s="17" cm="1">
        <f t="array" ref="E908">INDEX(PolicyHoldersInforce,A908)*(1-POWER(1-INDEX(Qx,INDEX(Age,A908),Gender+1),1/12))</f>
        <v>7.8206530655383464E-7</v>
      </c>
      <c r="F908" s="18" cm="1">
        <f t="array" ref="F908">INDEX(Deaths,A908)*SumAssured</f>
        <v>0.39103265327691733</v>
      </c>
      <c r="G908" s="18" cm="1">
        <f t="array" ref="G908">INDEX(PolicyHoldersInforce,A908)*Premium</f>
        <v>1.7554427696321758E-3</v>
      </c>
      <c r="H908" s="18" cm="1">
        <f t="array" ref="H908">INDEX(PolicyHoldersInforce,A908)*(Expense*(IF(A908=1,1,POWER(1+INDEX(Inflation,A908-1),(A908-1)/12))))</f>
        <v>7.8309400767756429E-3</v>
      </c>
      <c r="I908" s="18" cm="1">
        <f t="array" ref="I908">INDEX(PremiumsReceived,A908)-INDEX(ExpensesPaid,A908)-INDEX(DeathBenefitsPaid,A908)</f>
        <v>-0.39710815058406079</v>
      </c>
      <c r="J908" s="18" cm="1">
        <f t="array" ref="J908">IF(A908=MaxT,INDEX(NetCF,A908),INDEX(NetCF,A908)+(INDEX(BEL,(A908+1))*(1/POWER(1+INDEX(Yield,A908),1/12))))</f>
        <v>-12.757239840929296</v>
      </c>
      <c r="K908" s="18"/>
    </row>
    <row r="909" spans="1:11" x14ac:dyDescent="0.2">
      <c r="A909" s="5">
        <v>908</v>
      </c>
      <c r="B909" s="16">
        <f t="shared" si="14"/>
        <v>97</v>
      </c>
      <c r="C909" s="17" cm="1">
        <f t="array" ref="C909">IF(A909=1,1,INDEX(PolicyHoldersInforce,(A909-1))-INDEX(Deaths,(A909-1))-INDEX(Lapses,(A909-1)))</f>
        <v>3.8240407345057221E-5</v>
      </c>
      <c r="D909" s="17" cm="1">
        <f t="array" ref="D909">(INDEX(PolicyHoldersInforce,A909)-INDEX(Deaths,A909))*(1-POWER(1-INDEX(LapseRate,(DurationInforce+A909)),1/12))</f>
        <v>3.2764066715239666E-7</v>
      </c>
      <c r="E909" s="17" cm="1">
        <f t="array" ref="E909">INDEX(PolicyHoldersInforce,A909)*(1-POWER(1-INDEX(Qx,INDEX(Age,A909),Gender+1),1/12))</f>
        <v>7.598252360626748E-7</v>
      </c>
      <c r="F909" s="18" cm="1">
        <f t="array" ref="F909">INDEX(Deaths,A909)*SumAssured</f>
        <v>0.37991261803133741</v>
      </c>
      <c r="G909" s="18" cm="1">
        <f t="array" ref="G909">INDEX(PolicyHoldersInforce,A909)*Premium</f>
        <v>1.7055221675895522E-3</v>
      </c>
      <c r="H909" s="18" cm="1">
        <f t="array" ref="H909">INDEX(PolicyHoldersInforce,A909)*(Expense*(IF(A909=1,1,POWER(1+INDEX(Inflation,A909-1),(A909-1)/12))))</f>
        <v>7.6392437731975741E-3</v>
      </c>
      <c r="I909" s="18" cm="1">
        <f t="array" ref="I909">INDEX(PremiumsReceived,A909)-INDEX(ExpensesPaid,A909)-INDEX(DeathBenefitsPaid,A909)</f>
        <v>-0.38584633963694542</v>
      </c>
      <c r="J909" s="18" cm="1">
        <f t="array" ref="J909">IF(A909=MaxT,INDEX(NetCF,A909),INDEX(NetCF,A909)+(INDEX(BEL,(A909+1))*(1/POWER(1+INDEX(Yield,A909),1/12))))</f>
        <v>-12.420295256342291</v>
      </c>
      <c r="K909" s="18"/>
    </row>
    <row r="910" spans="1:11" x14ac:dyDescent="0.2">
      <c r="A910" s="5">
        <v>909</v>
      </c>
      <c r="B910" s="16">
        <f t="shared" si="14"/>
        <v>97</v>
      </c>
      <c r="C910" s="17" cm="1">
        <f t="array" ref="C910">IF(A910=1,1,INDEX(PolicyHoldersInforce,(A910-1))-INDEX(Deaths,(A910-1))-INDEX(Lapses,(A910-1)))</f>
        <v>3.7152941441842147E-5</v>
      </c>
      <c r="D910" s="17" cm="1">
        <f t="array" ref="D910">(INDEX(PolicyHoldersInforce,A910)-INDEX(Deaths,A910))*(1-POWER(1-INDEX(LapseRate,(DurationInforce+A910)),1/12))</f>
        <v>3.183233486725002E-7</v>
      </c>
      <c r="E910" s="17" cm="1">
        <f t="array" ref="E910">INDEX(PolicyHoldersInforce,A910)*(1-POWER(1-INDEX(Qx,INDEX(Age,A910),Gender+1),1/12))</f>
        <v>7.3821762008817332E-7</v>
      </c>
      <c r="F910" s="18" cm="1">
        <f t="array" ref="F910">INDEX(Deaths,A910)*SumAssured</f>
        <v>0.36910881004408669</v>
      </c>
      <c r="G910" s="18" cm="1">
        <f t="array" ref="G910">INDEX(PolicyHoldersInforce,A910)*Premium</f>
        <v>1.6570211883061598E-3</v>
      </c>
      <c r="H910" s="18" cm="1">
        <f t="array" ref="H910">INDEX(PolicyHoldersInforce,A910)*(Expense*(IF(A910=1,1,POWER(1+INDEX(Inflation,A910-1),(A910-1)/12))))</f>
        <v>7.4522400700538435E-3</v>
      </c>
      <c r="I910" s="18" cm="1">
        <f t="array" ref="I910">INDEX(PremiumsReceived,A910)-INDEX(ExpensesPaid,A910)-INDEX(DeathBenefitsPaid,A910)</f>
        <v>-0.37490402892583435</v>
      </c>
      <c r="J910" s="18" cm="1">
        <f t="array" ref="J910">IF(A910=MaxT,INDEX(NetCF,A910),INDEX(NetCF,A910)+(INDEX(BEL,(A910+1))*(1/POWER(1+INDEX(Yield,A910),1/12))))</f>
        <v>-12.093027205333447</v>
      </c>
      <c r="K910" s="18"/>
    </row>
    <row r="911" spans="1:11" x14ac:dyDescent="0.2">
      <c r="A911" s="5">
        <v>910</v>
      </c>
      <c r="B911" s="16">
        <f t="shared" si="14"/>
        <v>97</v>
      </c>
      <c r="C911" s="17" cm="1">
        <f t="array" ref="C911">IF(A911=1,1,INDEX(PolicyHoldersInforce,(A911-1))-INDEX(Deaths,(A911-1))-INDEX(Lapses,(A911-1)))</f>
        <v>3.6096400473081469E-5</v>
      </c>
      <c r="D911" s="17" cm="1">
        <f t="array" ref="D911">(INDEX(PolicyHoldersInforce,A911)-INDEX(Deaths,A911))*(1-POWER(1-INDEX(LapseRate,(DurationInforce+A911)),1/12))</f>
        <v>3.0927099248928786E-7</v>
      </c>
      <c r="E911" s="17" cm="1">
        <f t="array" ref="E911">INDEX(PolicyHoldersInforce,A911)*(1-POWER(1-INDEX(Qx,INDEX(Age,A911),Gender+1),1/12))</f>
        <v>7.1722447313357544E-7</v>
      </c>
      <c r="F911" s="18" cm="1">
        <f t="array" ref="F911">INDEX(Deaths,A911)*SumAssured</f>
        <v>0.3586122365667877</v>
      </c>
      <c r="G911" s="18" cm="1">
        <f t="array" ref="G911">INDEX(PolicyHoldersInforce,A911)*Premium</f>
        <v>1.6098994610994335E-3</v>
      </c>
      <c r="H911" s="18" cm="1">
        <f t="array" ref="H911">INDEX(PolicyHoldersInforce,A911)*(Expense*(IF(A911=1,1,POWER(1+INDEX(Inflation,A911-1),(A911-1)/12))))</f>
        <v>7.2698140955476109E-3</v>
      </c>
      <c r="I911" s="18" cm="1">
        <f t="array" ref="I911">INDEX(PremiumsReceived,A911)-INDEX(ExpensesPaid,A911)-INDEX(DeathBenefitsPaid,A911)</f>
        <v>-0.36427215120123591</v>
      </c>
      <c r="J911" s="18" cm="1">
        <f t="array" ref="J911">IF(A911=MaxT,INDEX(NetCF,A911),INDEX(NetCF,A911)+(INDEX(BEL,(A911+1))*(1/POWER(1+INDEX(Yield,A911),1/12))))</f>
        <v>-11.775161733499695</v>
      </c>
      <c r="K911" s="18"/>
    </row>
    <row r="912" spans="1:11" x14ac:dyDescent="0.2">
      <c r="A912" s="5">
        <v>911</v>
      </c>
      <c r="B912" s="16">
        <f t="shared" si="14"/>
        <v>97</v>
      </c>
      <c r="C912" s="17" cm="1">
        <f t="array" ref="C912">IF(A912=1,1,INDEX(PolicyHoldersInforce,(A912-1))-INDEX(Deaths,(A912-1))-INDEX(Lapses,(A912-1)))</f>
        <v>3.5069905007458608E-5</v>
      </c>
      <c r="D912" s="17" cm="1">
        <f t="array" ref="D912">(INDEX(PolicyHoldersInforce,A912)-INDEX(Deaths,A912))*(1-POWER(1-INDEX(LapseRate,(DurationInforce+A912)),1/12))</f>
        <v>3.0047606370751959E-7</v>
      </c>
      <c r="E912" s="17" cm="1">
        <f t="array" ref="E912">INDEX(PolicyHoldersInforce,A912)*(1-POWER(1-INDEX(Qx,INDEX(Age,A912),Gender+1),1/12))</f>
        <v>6.9682832116672231E-7</v>
      </c>
      <c r="F912" s="18" cm="1">
        <f t="array" ref="F912">INDEX(Deaths,A912)*SumAssured</f>
        <v>0.34841416058336117</v>
      </c>
      <c r="G912" s="18" cm="1">
        <f t="array" ref="G912">INDEX(PolicyHoldersInforce,A912)*Premium</f>
        <v>1.5641177633326539E-3</v>
      </c>
      <c r="H912" s="18" cm="1">
        <f t="array" ref="H912">INDEX(PolicyHoldersInforce,A912)*(Expense*(IF(A912=1,1,POWER(1+INDEX(Inflation,A912-1),(A912-1)/12))))</f>
        <v>7.0918537898687021E-3</v>
      </c>
      <c r="I912" s="18" cm="1">
        <f t="array" ref="I912">INDEX(PremiumsReceived,A912)-INDEX(ExpensesPaid,A912)-INDEX(DeathBenefitsPaid,A912)</f>
        <v>-0.35394189660989722</v>
      </c>
      <c r="J912" s="18" cm="1">
        <f t="array" ref="J912">IF(A912=MaxT,INDEX(NetCF,A912),INDEX(NetCF,A912)+(INDEX(BEL,(A912+1))*(1/POWER(1+INDEX(Yield,A912),1/12))))</f>
        <v>-11.466432664335843</v>
      </c>
      <c r="K912" s="18"/>
    </row>
    <row r="913" spans="1:11" x14ac:dyDescent="0.2">
      <c r="A913" s="5">
        <v>912</v>
      </c>
      <c r="B913" s="16">
        <f t="shared" si="14"/>
        <v>98</v>
      </c>
      <c r="C913" s="17" cm="1">
        <f t="array" ref="C913">IF(A913=1,1,INDEX(PolicyHoldersInforce,(A913-1))-INDEX(Deaths,(A913-1))-INDEX(Lapses,(A913-1)))</f>
        <v>3.4072600622584364E-5</v>
      </c>
      <c r="D913" s="17" cm="1">
        <f t="array" ref="D913">(INDEX(PolicyHoldersInforce,A913)-INDEX(Deaths,A913))*(1-POWER(1-INDEX(LapseRate,(DurationInforce+A913)),1/12))</f>
        <v>2.9120629269429159E-7</v>
      </c>
      <c r="E913" s="17" cm="1">
        <f t="array" ref="E913">INDEX(PolicyHoldersInforce,A913)*(1-POWER(1-INDEX(Qx,INDEX(Age,A913),Gender+1),1/12))</f>
        <v>7.5994301250949422E-7</v>
      </c>
      <c r="F913" s="18" cm="1">
        <f t="array" ref="F913">INDEX(Deaths,A913)*SumAssured</f>
        <v>0.37997150625474713</v>
      </c>
      <c r="G913" s="18" cm="1">
        <f t="array" ref="G913">INDEX(PolicyHoldersInforce,A913)*Premium</f>
        <v>1.5196379877672626E-3</v>
      </c>
      <c r="H913" s="18" cm="1">
        <f t="array" ref="H913">INDEX(PolicyHoldersInforce,A913)*(Expense*(IF(A913=1,1,POWER(1+INDEX(Inflation,A913-1),(A913-1)/12))))</f>
        <v>6.9182498363579677E-3</v>
      </c>
      <c r="I913" s="18" cm="1">
        <f t="array" ref="I913">INDEX(PremiumsReceived,A913)-INDEX(ExpensesPaid,A913)-INDEX(DeathBenefitsPaid,A913)</f>
        <v>-0.38537011810333782</v>
      </c>
      <c r="J913" s="18" cm="1">
        <f t="array" ref="J913">IF(A913=MaxT,INDEX(NetCF,A913),INDEX(NetCF,A913)+(INDEX(BEL,(A913+1))*(1/POWER(1+INDEX(Yield,A913),1/12))))</f>
        <v>-11.166581378444761</v>
      </c>
      <c r="K913" s="18"/>
    </row>
    <row r="914" spans="1:11" x14ac:dyDescent="0.2">
      <c r="A914" s="5">
        <v>913</v>
      </c>
      <c r="B914" s="16">
        <f t="shared" si="14"/>
        <v>98</v>
      </c>
      <c r="C914" s="17" cm="1">
        <f t="array" ref="C914">IF(A914=1,1,INDEX(PolicyHoldersInforce,(A914-1))-INDEX(Deaths,(A914-1))-INDEX(Lapses,(A914-1)))</f>
        <v>3.3021451317380577E-5</v>
      </c>
      <c r="D914" s="17" cm="1">
        <f t="array" ref="D914">(INDEX(PolicyHoldersInforce,A914)-INDEX(Deaths,A914))*(1-POWER(1-INDEX(LapseRate,(DurationInforce+A914)),1/12))</f>
        <v>2.8222249672206154E-7</v>
      </c>
      <c r="E914" s="17" cm="1">
        <f t="array" ref="E914">INDEX(PolicyHoldersInforce,A914)*(1-POWER(1-INDEX(Qx,INDEX(Age,A914),Gender+1),1/12))</f>
        <v>7.3649855699398682E-7</v>
      </c>
      <c r="F914" s="18" cm="1">
        <f t="array" ref="F914">INDEX(Deaths,A914)*SumAssured</f>
        <v>0.3682492784969934</v>
      </c>
      <c r="G914" s="18" cm="1">
        <f t="array" ref="G914">INDEX(PolicyHoldersInforce,A914)*Premium</f>
        <v>1.4727567287551738E-3</v>
      </c>
      <c r="H914" s="18" cm="1">
        <f t="array" ref="H914">INDEX(PolicyHoldersInforce,A914)*(Expense*(IF(A914=1,1,POWER(1+INDEX(Inflation,A914-1),(A914-1)/12))))</f>
        <v>6.732136150710724E-3</v>
      </c>
      <c r="I914" s="18" cm="1">
        <f t="array" ref="I914">INDEX(PremiumsReceived,A914)-INDEX(ExpensesPaid,A914)-INDEX(DeathBenefitsPaid,A914)</f>
        <v>-0.37350865791894894</v>
      </c>
      <c r="J914" s="18" cm="1">
        <f t="array" ref="J914">IF(A914=MaxT,INDEX(NetCF,A914),INDEX(NetCF,A914)+(INDEX(BEL,(A914+1))*(1/POWER(1+INDEX(Yield,A914),1/12))))</f>
        <v>-10.833689351306781</v>
      </c>
      <c r="K914" s="18"/>
    </row>
    <row r="915" spans="1:11" x14ac:dyDescent="0.2">
      <c r="A915" s="5">
        <v>914</v>
      </c>
      <c r="B915" s="16">
        <f t="shared" si="14"/>
        <v>98</v>
      </c>
      <c r="C915" s="17" cm="1">
        <f t="array" ref="C915">IF(A915=1,1,INDEX(PolicyHoldersInforce,(A915-1))-INDEX(Deaths,(A915-1))-INDEX(Lapses,(A915-1)))</f>
        <v>3.2002730263664524E-5</v>
      </c>
      <c r="D915" s="17" cm="1">
        <f t="array" ref="D915">(INDEX(PolicyHoldersInforce,A915)-INDEX(Deaths,A915))*(1-POWER(1-INDEX(LapseRate,(DurationInforce+A915)),1/12))</f>
        <v>2.7351585338044233E-7</v>
      </c>
      <c r="E915" s="17" cm="1">
        <f t="array" ref="E915">INDEX(PolicyHoldersInforce,A915)*(1-POWER(1-INDEX(Qx,INDEX(Age,A915),Gender+1),1/12))</f>
        <v>7.1377736952012314E-7</v>
      </c>
      <c r="F915" s="18" cm="1">
        <f t="array" ref="F915">INDEX(Deaths,A915)*SumAssured</f>
        <v>0.35688868476006158</v>
      </c>
      <c r="G915" s="18" cm="1">
        <f t="array" ref="G915">INDEX(PolicyHoldersInforce,A915)*Premium</f>
        <v>1.4273217697594379E-3</v>
      </c>
      <c r="H915" s="18" cm="1">
        <f t="array" ref="H915">INDEX(PolicyHoldersInforce,A915)*(Expense*(IF(A915=1,1,POWER(1+INDEX(Inflation,A915-1),(A915-1)/12))))</f>
        <v>6.5510292666108019E-3</v>
      </c>
      <c r="I915" s="18" cm="1">
        <f t="array" ref="I915">INDEX(PremiumsReceived,A915)-INDEX(ExpensesPaid,A915)-INDEX(DeathBenefitsPaid,A915)</f>
        <v>-0.36201239225691295</v>
      </c>
      <c r="J915" s="18" cm="1">
        <f t="array" ref="J915">IF(A915=MaxT,INDEX(NetCF,A915),INDEX(NetCF,A915)+(INDEX(BEL,(A915+1))*(1/POWER(1+INDEX(Yield,A915),1/12))))</f>
        <v>-10.511096151835522</v>
      </c>
      <c r="K915" s="18"/>
    </row>
    <row r="916" spans="1:11" x14ac:dyDescent="0.2">
      <c r="A916" s="5">
        <v>915</v>
      </c>
      <c r="B916" s="16">
        <f t="shared" si="14"/>
        <v>98</v>
      </c>
      <c r="C916" s="17" cm="1">
        <f t="array" ref="C916">IF(A916=1,1,INDEX(PolicyHoldersInforce,(A916-1))-INDEX(Deaths,(A916-1))-INDEX(Lapses,(A916-1)))</f>
        <v>3.1015437040763958E-5</v>
      </c>
      <c r="D916" s="17" cm="1">
        <f t="array" ref="D916">(INDEX(PolicyHoldersInforce,A916)-INDEX(Deaths,A916))*(1-POWER(1-INDEX(LapseRate,(DurationInforce+A916)),1/12))</f>
        <v>2.6507781243288687E-7</v>
      </c>
      <c r="E916" s="17" cm="1">
        <f t="array" ref="E916">INDEX(PolicyHoldersInforce,A916)*(1-POWER(1-INDEX(Qx,INDEX(Age,A916),Gender+1),1/12))</f>
        <v>6.9175713706554641E-7</v>
      </c>
      <c r="F916" s="18" cm="1">
        <f t="array" ref="F916">INDEX(Deaths,A916)*SumAssured</f>
        <v>0.34587856853277321</v>
      </c>
      <c r="G916" s="18" cm="1">
        <f t="array" ref="G916">INDEX(PolicyHoldersInforce,A916)*Premium</f>
        <v>1.3832884920180726E-3</v>
      </c>
      <c r="H916" s="18" cm="1">
        <f t="array" ref="H916">INDEX(PolicyHoldersInforce,A916)*(Expense*(IF(A916=1,1,POWER(1+INDEX(Inflation,A916-1),(A916-1)/12))))</f>
        <v>6.3747944918583488E-3</v>
      </c>
      <c r="I916" s="18" cm="1">
        <f t="array" ref="I916">INDEX(PremiumsReceived,A916)-INDEX(ExpensesPaid,A916)-INDEX(DeathBenefitsPaid,A916)</f>
        <v>-0.35087007453261349</v>
      </c>
      <c r="J916" s="18" cm="1">
        <f t="array" ref="J916">IF(A916=MaxT,INDEX(NetCF,A916),INDEX(NetCF,A916)+(INDEX(BEL,(A916+1))*(1/POWER(1+INDEX(Yield,A916),1/12))))</f>
        <v>-10.19848493797026</v>
      </c>
      <c r="K916" s="18"/>
    </row>
    <row r="917" spans="1:11" x14ac:dyDescent="0.2">
      <c r="A917" s="5">
        <v>916</v>
      </c>
      <c r="B917" s="16">
        <f t="shared" si="14"/>
        <v>98</v>
      </c>
      <c r="C917" s="17" cm="1">
        <f t="array" ref="C917">IF(A917=1,1,INDEX(PolicyHoldersInforce,(A917-1))-INDEX(Deaths,(A917-1))-INDEX(Lapses,(A917-1)))</f>
        <v>3.0058602091265526E-5</v>
      </c>
      <c r="D917" s="17" cm="1">
        <f t="array" ref="D917">(INDEX(PolicyHoldersInforce,A917)-INDEX(Deaths,A917))*(1-POWER(1-INDEX(LapseRate,(DurationInforce+A917)),1/12))</f>
        <v>2.5690008742004827E-7</v>
      </c>
      <c r="E917" s="17" cm="1">
        <f t="array" ref="E917">INDEX(PolicyHoldersInforce,A917)*(1-POWER(1-INDEX(Qx,INDEX(Age,A917),Gender+1),1/12))</f>
        <v>6.7041623497091034E-7</v>
      </c>
      <c r="F917" s="18" cm="1">
        <f t="array" ref="F917">INDEX(Deaths,A917)*SumAssured</f>
        <v>0.33520811748545515</v>
      </c>
      <c r="G917" s="18" cm="1">
        <f t="array" ref="G917">INDEX(PolicyHoldersInforce,A917)*Premium</f>
        <v>1.3406136532704426E-3</v>
      </c>
      <c r="H917" s="18" cm="1">
        <f t="array" ref="H917">INDEX(PolicyHoldersInforce,A917)*(Expense*(IF(A917=1,1,POWER(1+INDEX(Inflation,A917-1),(A917-1)/12))))</f>
        <v>6.2033007577222627E-3</v>
      </c>
      <c r="I917" s="18" cm="1">
        <f t="array" ref="I917">INDEX(PremiumsReceived,A917)-INDEX(ExpensesPaid,A917)-INDEX(DeathBenefitsPaid,A917)</f>
        <v>-0.34007080458990696</v>
      </c>
      <c r="J917" s="18" cm="1">
        <f t="array" ref="J917">IF(A917=MaxT,INDEX(NetCF,A917),INDEX(NetCF,A917)+(INDEX(BEL,(A917+1))*(1/POWER(1+INDEX(Yield,A917),1/12))))</f>
        <v>-9.8955486267334525</v>
      </c>
      <c r="K917" s="18"/>
    </row>
    <row r="918" spans="1:11" x14ac:dyDescent="0.2">
      <c r="A918" s="5">
        <v>917</v>
      </c>
      <c r="B918" s="16">
        <f t="shared" si="14"/>
        <v>98</v>
      </c>
      <c r="C918" s="17" cm="1">
        <f t="array" ref="C918">IF(A918=1,1,INDEX(PolicyHoldersInforce,(A918-1))-INDEX(Deaths,(A918-1))-INDEX(Lapses,(A918-1)))</f>
        <v>2.9131285768874567E-5</v>
      </c>
      <c r="D918" s="17" cm="1">
        <f t="array" ref="D918">(INDEX(PolicyHoldersInforce,A918)-INDEX(Deaths,A918))*(1-POWER(1-INDEX(LapseRate,(DurationInforce+A918)),1/12))</f>
        <v>2.4897464752217957E-7</v>
      </c>
      <c r="E918" s="17" cm="1">
        <f t="array" ref="E918">INDEX(PolicyHoldersInforce,A918)*(1-POWER(1-INDEX(Qx,INDEX(Age,A918),Gender+1),1/12))</f>
        <v>6.497337057036871E-7</v>
      </c>
      <c r="F918" s="18" cm="1">
        <f t="array" ref="F918">INDEX(Deaths,A918)*SumAssured</f>
        <v>0.32486685285184352</v>
      </c>
      <c r="G918" s="18" cm="1">
        <f t="array" ref="G918">INDEX(PolicyHoldersInforce,A918)*Premium</f>
        <v>1.2992553452918058E-3</v>
      </c>
      <c r="H918" s="18" cm="1">
        <f t="array" ref="H918">INDEX(PolicyHoldersInforce,A918)*(Expense*(IF(A918=1,1,POWER(1+INDEX(Inflation,A918-1),(A918-1)/12))))</f>
        <v>6.0364205214621476E-3</v>
      </c>
      <c r="I918" s="18" cm="1">
        <f t="array" ref="I918">INDEX(PremiumsReceived,A918)-INDEX(ExpensesPaid,A918)-INDEX(DeathBenefitsPaid,A918)</f>
        <v>-0.32960401802801387</v>
      </c>
      <c r="J918" s="18" cm="1">
        <f t="array" ref="J918">IF(A918=MaxT,INDEX(NetCF,A918),INDEX(NetCF,A918)+(INDEX(BEL,(A918+1))*(1/POWER(1+INDEX(Yield,A918),1/12))))</f>
        <v>-9.6019895936188444</v>
      </c>
      <c r="K918" s="18"/>
    </row>
    <row r="919" spans="1:11" x14ac:dyDescent="0.2">
      <c r="A919" s="5">
        <v>918</v>
      </c>
      <c r="B919" s="16">
        <f t="shared" si="14"/>
        <v>98</v>
      </c>
      <c r="C919" s="17" cm="1">
        <f t="array" ref="C919">IF(A919=1,1,INDEX(PolicyHoldersInforce,(A919-1))-INDEX(Deaths,(A919-1))-INDEX(Lapses,(A919-1)))</f>
        <v>2.8232577415648701E-5</v>
      </c>
      <c r="D919" s="17" cm="1">
        <f t="array" ref="D919">(INDEX(PolicyHoldersInforce,A919)-INDEX(Deaths,A919))*(1-POWER(1-INDEX(LapseRate,(DurationInforce+A919)),1/12))</f>
        <v>2.4129370967258002E-7</v>
      </c>
      <c r="E919" s="17" cm="1">
        <f t="array" ref="E919">INDEX(PolicyHoldersInforce,A919)*(1-POWER(1-INDEX(Qx,INDEX(Age,A919),Gender+1),1/12))</f>
        <v>6.2968923827711743E-7</v>
      </c>
      <c r="F919" s="18" cm="1">
        <f t="array" ref="F919">INDEX(Deaths,A919)*SumAssured</f>
        <v>0.31484461913855871</v>
      </c>
      <c r="G919" s="18" cm="1">
        <f t="array" ref="G919">INDEX(PolicyHoldersInforce,A919)*Premium</f>
        <v>1.2591729527379322E-3</v>
      </c>
      <c r="H919" s="18" cm="1">
        <f t="array" ref="H919">INDEX(PolicyHoldersInforce,A919)*(Expense*(IF(A919=1,1,POWER(1+INDEX(Inflation,A919-1),(A919-1)/12))))</f>
        <v>5.8740296714726564E-3</v>
      </c>
      <c r="I919" s="18" cm="1">
        <f t="array" ref="I919">INDEX(PremiumsReceived,A919)-INDEX(ExpensesPaid,A919)-INDEX(DeathBenefitsPaid,A919)</f>
        <v>-0.31945947585729345</v>
      </c>
      <c r="J919" s="18" cm="1">
        <f t="array" ref="J919">IF(A919=MaxT,INDEX(NetCF,A919),INDEX(NetCF,A919)+(INDEX(BEL,(A919+1))*(1/POWER(1+INDEX(Yield,A919),1/12))))</f>
        <v>-9.3175193812413752</v>
      </c>
      <c r="K919" s="18"/>
    </row>
    <row r="920" spans="1:11" x14ac:dyDescent="0.2">
      <c r="A920" s="5">
        <v>919</v>
      </c>
      <c r="B920" s="16">
        <f t="shared" si="14"/>
        <v>98</v>
      </c>
      <c r="C920" s="17" cm="1">
        <f t="array" ref="C920">IF(A920=1,1,INDEX(PolicyHoldersInforce,(A920-1))-INDEX(Deaths,(A920-1))-INDEX(Lapses,(A920-1)))</f>
        <v>2.7361594467699002E-5</v>
      </c>
      <c r="D920" s="17" cm="1">
        <f t="array" ref="D920">(INDEX(PolicyHoldersInforce,A920)-INDEX(Deaths,A920))*(1-POWER(1-INDEX(LapseRate,(DurationInforce+A920)),1/12))</f>
        <v>2.3384973091434405E-7</v>
      </c>
      <c r="E920" s="17" cm="1">
        <f t="array" ref="E920">INDEX(PolicyHoldersInforce,A920)*(1-POWER(1-INDEX(Qx,INDEX(Age,A920),Gender+1),1/12))</f>
        <v>6.1026314830409176E-7</v>
      </c>
      <c r="F920" s="18" cm="1">
        <f t="array" ref="F920">INDEX(Deaths,A920)*SumAssured</f>
        <v>0.30513157415204589</v>
      </c>
      <c r="G920" s="18" cm="1">
        <f t="array" ref="G920">INDEX(PolicyHoldersInforce,A920)*Premium</f>
        <v>1.2203271132593756E-3</v>
      </c>
      <c r="H920" s="18" cm="1">
        <f t="array" ref="H920">INDEX(PolicyHoldersInforce,A920)*(Expense*(IF(A920=1,1,POWER(1+INDEX(Inflation,A920-1),(A920-1)/12))))</f>
        <v>5.7160074349796083E-3</v>
      </c>
      <c r="I920" s="18" cm="1">
        <f t="array" ref="I920">INDEX(PremiumsReceived,A920)-INDEX(ExpensesPaid,A920)-INDEX(DeathBenefitsPaid,A920)</f>
        <v>-0.3096272544737661</v>
      </c>
      <c r="J920" s="18" cm="1">
        <f t="array" ref="J920">IF(A920=MaxT,INDEX(NetCF,A920),INDEX(NetCF,A920)+(INDEX(BEL,(A920+1))*(1/POWER(1+INDEX(Yield,A920),1/12))))</f>
        <v>-9.0418584169635245</v>
      </c>
      <c r="K920" s="18"/>
    </row>
    <row r="921" spans="1:11" x14ac:dyDescent="0.2">
      <c r="A921" s="5">
        <v>920</v>
      </c>
      <c r="B921" s="16">
        <f t="shared" si="14"/>
        <v>98</v>
      </c>
      <c r="C921" s="17" cm="1">
        <f t="array" ref="C921">IF(A921=1,1,INDEX(PolicyHoldersInforce,(A921-1))-INDEX(Deaths,(A921-1))-INDEX(Lapses,(A921-1)))</f>
        <v>2.6517481588480568E-5</v>
      </c>
      <c r="D921" s="17" cm="1">
        <f t="array" ref="D921">(INDEX(PolicyHoldersInforce,A921)-INDEX(Deaths,A921))*(1-POWER(1-INDEX(LapseRate,(DurationInforce+A921)),1/12))</f>
        <v>2.2663540099290643E-7</v>
      </c>
      <c r="E921" s="17" cm="1">
        <f t="array" ref="E921">INDEX(PolicyHoldersInforce,A921)*(1-POWER(1-INDEX(Qx,INDEX(Age,A921),Gender+1),1/12))</f>
        <v>5.9143635866637536E-7</v>
      </c>
      <c r="F921" s="18" cm="1">
        <f t="array" ref="F921">INDEX(Deaths,A921)*SumAssured</f>
        <v>0.29571817933318767</v>
      </c>
      <c r="G921" s="18" cm="1">
        <f t="array" ref="G921">INDEX(PolicyHoldersInforce,A921)*Premium</f>
        <v>1.1826796788462334E-3</v>
      </c>
      <c r="H921" s="18" cm="1">
        <f t="array" ref="H921">INDEX(PolicyHoldersInforce,A921)*(Expense*(IF(A921=1,1,POWER(1+INDEX(Inflation,A921-1),(A921-1)/12))))</f>
        <v>5.562236288219312E-3</v>
      </c>
      <c r="I921" s="18" cm="1">
        <f t="array" ref="I921">INDEX(PremiumsReceived,A921)-INDEX(ExpensesPaid,A921)-INDEX(DeathBenefitsPaid,A921)</f>
        <v>-0.30009773594256073</v>
      </c>
      <c r="J921" s="18" cm="1">
        <f t="array" ref="J921">IF(A921=MaxT,INDEX(NetCF,A921),INDEX(NetCF,A921)+(INDEX(BEL,(A921+1))*(1/POWER(1+INDEX(Yield,A921),1/12))))</f>
        <v>-8.7747357392214429</v>
      </c>
      <c r="K921" s="18"/>
    </row>
    <row r="922" spans="1:11" x14ac:dyDescent="0.2">
      <c r="A922" s="5">
        <v>921</v>
      </c>
      <c r="B922" s="16">
        <f t="shared" si="14"/>
        <v>98</v>
      </c>
      <c r="C922" s="17" cm="1">
        <f t="array" ref="C922">IF(A922=1,1,INDEX(PolicyHoldersInforce,(A922-1))-INDEX(Deaths,(A922-1))-INDEX(Lapses,(A922-1)))</f>
        <v>2.5699409828821286E-5</v>
      </c>
      <c r="D922" s="17" cm="1">
        <f t="array" ref="D922">(INDEX(PolicyHoldersInforce,A922)-INDEX(Deaths,A922))*(1-POWER(1-INDEX(LapseRate,(DurationInforce+A922)),1/12))</f>
        <v>2.1964363517710986E-7</v>
      </c>
      <c r="E922" s="17" cm="1">
        <f t="array" ref="E922">INDEX(PolicyHoldersInforce,A922)*(1-POWER(1-INDEX(Qx,INDEX(Age,A922),Gender+1),1/12))</f>
        <v>5.7319038078019243E-7</v>
      </c>
      <c r="F922" s="18" cm="1">
        <f t="array" ref="F922">INDEX(Deaths,A922)*SumAssured</f>
        <v>0.28659519039009623</v>
      </c>
      <c r="G922" s="18" cm="1">
        <f t="array" ref="G922">INDEX(PolicyHoldersInforce,A922)*Premium</f>
        <v>1.1461936783654294E-3</v>
      </c>
      <c r="H922" s="18" cm="1">
        <f t="array" ref="H922">INDEX(PolicyHoldersInforce,A922)*(Expense*(IF(A922=1,1,POWER(1+INDEX(Inflation,A922-1),(A922-1)/12))))</f>
        <v>5.4126018690341593E-3</v>
      </c>
      <c r="I922" s="18" cm="1">
        <f t="array" ref="I922">INDEX(PremiumsReceived,A922)-INDEX(ExpensesPaid,A922)-INDEX(DeathBenefitsPaid,A922)</f>
        <v>-0.29086159858076499</v>
      </c>
      <c r="J922" s="18" cm="1">
        <f t="array" ref="J922">IF(A922=MaxT,INDEX(NetCF,A922),INDEX(NetCF,A922)+(INDEX(BEL,(A922+1))*(1/POWER(1+INDEX(Yield,A922),1/12))))</f>
        <v>-8.5158887322828196</v>
      </c>
      <c r="K922" s="18"/>
    </row>
    <row r="923" spans="1:11" x14ac:dyDescent="0.2">
      <c r="A923" s="5">
        <v>922</v>
      </c>
      <c r="B923" s="16">
        <f t="shared" si="14"/>
        <v>98</v>
      </c>
      <c r="C923" s="17" cm="1">
        <f t="array" ref="C923">IF(A923=1,1,INDEX(PolicyHoldersInforce,(A923-1))-INDEX(Deaths,(A923-1))-INDEX(Lapses,(A923-1)))</f>
        <v>2.4906575812863985E-5</v>
      </c>
      <c r="D923" s="17" cm="1">
        <f t="array" ref="D923">(INDEX(PolicyHoldersInforce,A923)-INDEX(Deaths,A923))*(1-POWER(1-INDEX(LapseRate,(DurationInforce+A923)),1/12))</f>
        <v>2.1286756730174433E-7</v>
      </c>
      <c r="E923" s="17" cm="1">
        <f t="array" ref="E923">INDEX(PolicyHoldersInforce,A923)*(1-POWER(1-INDEX(Qx,INDEX(Age,A923),Gender+1),1/12))</f>
        <v>5.5550729643977285E-7</v>
      </c>
      <c r="F923" s="18" cm="1">
        <f t="array" ref="F923">INDEX(Deaths,A923)*SumAssured</f>
        <v>0.27775364821988641</v>
      </c>
      <c r="G923" s="18" cm="1">
        <f t="array" ref="G923">INDEX(PolicyHoldersInforce,A923)*Premium</f>
        <v>1.1108332812537337E-3</v>
      </c>
      <c r="H923" s="18" cm="1">
        <f t="array" ref="H923">INDEX(PolicyHoldersInforce,A923)*(Expense*(IF(A923=1,1,POWER(1+INDEX(Inflation,A923-1),(A923-1)/12))))</f>
        <v>5.2669928918195798E-3</v>
      </c>
      <c r="I923" s="18" cm="1">
        <f t="array" ref="I923">INDEX(PremiumsReceived,A923)-INDEX(ExpensesPaid,A923)-INDEX(DeathBenefitsPaid,A923)</f>
        <v>-0.28190980783045227</v>
      </c>
      <c r="J923" s="18" cm="1">
        <f t="array" ref="J923">IF(A923=MaxT,INDEX(NetCF,A923),INDEX(NetCF,A923)+(INDEX(BEL,(A923+1))*(1/POWER(1+INDEX(Yield,A923),1/12))))</f>
        <v>-8.2650628691766688</v>
      </c>
      <c r="K923" s="18"/>
    </row>
    <row r="924" spans="1:11" x14ac:dyDescent="0.2">
      <c r="A924" s="5">
        <v>923</v>
      </c>
      <c r="B924" s="16">
        <f t="shared" si="14"/>
        <v>98</v>
      </c>
      <c r="C924" s="17" cm="1">
        <f t="array" ref="C924">IF(A924=1,1,INDEX(PolicyHoldersInforce,(A924-1))-INDEX(Deaths,(A924-1))-INDEX(Lapses,(A924-1)))</f>
        <v>2.4138200949122466E-5</v>
      </c>
      <c r="D924" s="17" cm="1">
        <f t="array" ref="D924">(INDEX(PolicyHoldersInforce,A924)-INDEX(Deaths,A924))*(1-POWER(1-INDEX(LapseRate,(DurationInforce+A924)),1/12))</f>
        <v>2.0630054302472637E-7</v>
      </c>
      <c r="E924" s="17" cm="1">
        <f t="array" ref="E924">INDEX(PolicyHoldersInforce,A924)*(1-POWER(1-INDEX(Qx,INDEX(Age,A924),Gender+1),1/12))</f>
        <v>5.3836974022103032E-7</v>
      </c>
      <c r="F924" s="18" cm="1">
        <f t="array" ref="F924">INDEX(Deaths,A924)*SumAssured</f>
        <v>0.26918487011051517</v>
      </c>
      <c r="G924" s="18" cm="1">
        <f t="array" ref="G924">INDEX(PolicyHoldersInforce,A924)*Premium</f>
        <v>1.0765637623308621E-3</v>
      </c>
      <c r="H924" s="18" cm="1">
        <f t="array" ref="H924">INDEX(PolicyHoldersInforce,A924)*(Expense*(IF(A924=1,1,POWER(1+INDEX(Inflation,A924-1),(A924-1)/12))))</f>
        <v>5.1253010647591205E-3</v>
      </c>
      <c r="I924" s="18" cm="1">
        <f t="array" ref="I924">INDEX(PremiumsReceived,A924)-INDEX(ExpensesPaid,A924)-INDEX(DeathBenefitsPaid,A924)</f>
        <v>-0.27323360741294345</v>
      </c>
      <c r="J924" s="18" cm="1">
        <f t="array" ref="J924">IF(A924=MaxT,INDEX(NetCF,A924),INDEX(NetCF,A924)+(INDEX(BEL,(A924+1))*(1/POWER(1+INDEX(Yield,A924),1/12))))</f>
        <v>-8.0220114625431922</v>
      </c>
      <c r="K924" s="18"/>
    </row>
    <row r="925" spans="1:11" x14ac:dyDescent="0.2">
      <c r="A925" s="5">
        <v>924</v>
      </c>
      <c r="B925" s="16">
        <f t="shared" si="14"/>
        <v>99</v>
      </c>
      <c r="C925" s="17" cm="1">
        <f t="array" ref="C925">IF(A925=1,1,INDEX(PolicyHoldersInforce,(A925-1))-INDEX(Deaths,(A925-1))-INDEX(Lapses,(A925-1)))</f>
        <v>2.3393530665876711E-5</v>
      </c>
      <c r="D925" s="17" cm="1">
        <f t="array" ref="D925">(INDEX(PolicyHoldersInforce,A925)-INDEX(Deaths,A925))*(1-POWER(1-INDEX(LapseRate,(DurationInforce+A925)),1/12))</f>
        <v>1.9937813448348737E-7</v>
      </c>
      <c r="E925" s="17" cm="1">
        <f t="array" ref="E925">INDEX(PolicyHoldersInforce,A925)*(1-POWER(1-INDEX(Qx,INDEX(Age,A925),Gender+1),1/12))</f>
        <v>5.8559108623151603E-7</v>
      </c>
      <c r="F925" s="18" cm="1">
        <f t="array" ref="F925">INDEX(Deaths,A925)*SumAssured</f>
        <v>0.29279554311575801</v>
      </c>
      <c r="G925" s="18" cm="1">
        <f t="array" ref="G925">INDEX(PolicyHoldersInforce,A925)*Premium</f>
        <v>1.0433514676981013E-3</v>
      </c>
      <c r="H925" s="18" cm="1">
        <f t="array" ref="H925">INDEX(PolicyHoldersInforce,A925)*(Expense*(IF(A925=1,1,POWER(1+INDEX(Inflation,A925-1),(A925-1)/12))))</f>
        <v>4.9874210092860005E-3</v>
      </c>
      <c r="I925" s="18" cm="1">
        <f t="array" ref="I925">INDEX(PremiumsReceived,A925)-INDEX(ExpensesPaid,A925)-INDEX(DeathBenefitsPaid,A925)</f>
        <v>-0.29673961265734589</v>
      </c>
      <c r="J925" s="18" cm="1">
        <f t="array" ref="J925">IF(A925=MaxT,INDEX(NetCF,A925),INDEX(NetCF,A925)+(INDEX(BEL,(A925+1))*(1/POWER(1+INDEX(Yield,A925),1/12))))</f>
        <v>-7.7864954231597059</v>
      </c>
      <c r="K925" s="18"/>
    </row>
    <row r="926" spans="1:11" x14ac:dyDescent="0.2">
      <c r="A926" s="5">
        <v>925</v>
      </c>
      <c r="B926" s="16">
        <f t="shared" si="14"/>
        <v>99</v>
      </c>
      <c r="C926" s="17" cm="1">
        <f t="array" ref="C926">IF(A926=1,1,INDEX(PolicyHoldersInforce,(A926-1))-INDEX(Deaths,(A926-1))-INDEX(Lapses,(A926-1)))</f>
        <v>2.2608561445161705E-5</v>
      </c>
      <c r="D926" s="17" cm="1">
        <f t="array" ref="D926">(INDEX(PolicyHoldersInforce,A926)-INDEX(Deaths,A926))*(1-POWER(1-INDEX(LapseRate,(DurationInforce+A926)),1/12))</f>
        <v>1.926880071534814E-7</v>
      </c>
      <c r="E926" s="17" cm="1">
        <f t="array" ref="E926">INDEX(PolicyHoldersInforce,A926)*(1-POWER(1-INDEX(Qx,INDEX(Age,A926),Gender+1),1/12))</f>
        <v>5.6594159487503126E-7</v>
      </c>
      <c r="F926" s="18" cm="1">
        <f t="array" ref="F926">INDEX(Deaths,A926)*SumAssured</f>
        <v>0.28297079743751563</v>
      </c>
      <c r="G926" s="18" cm="1">
        <f t="array" ref="G926">INDEX(PolicyHoldersInforce,A926)*Premium</f>
        <v>1.0083418404542121E-3</v>
      </c>
      <c r="H926" s="18" cm="1">
        <f t="array" ref="H926">INDEX(PolicyHoldersInforce,A926)*(Expense*(IF(A926=1,1,POWER(1+INDEX(Inflation,A926-1),(A926-1)/12))))</f>
        <v>4.8397058014057626E-3</v>
      </c>
      <c r="I926" s="18" cm="1">
        <f t="array" ref="I926">INDEX(PremiumsReceived,A926)-INDEX(ExpensesPaid,A926)-INDEX(DeathBenefitsPaid,A926)</f>
        <v>-0.2868021613984672</v>
      </c>
      <c r="J926" s="18" cm="1">
        <f t="array" ref="J926">IF(A926=MaxT,INDEX(NetCF,A926),INDEX(NetCF,A926)+(INDEX(BEL,(A926+1))*(1/POWER(1+INDEX(Yield,A926),1/12))))</f>
        <v>-7.5262125756320524</v>
      </c>
      <c r="K926" s="18"/>
    </row>
    <row r="927" spans="1:11" x14ac:dyDescent="0.2">
      <c r="A927" s="5">
        <v>926</v>
      </c>
      <c r="B927" s="16">
        <f t="shared" si="14"/>
        <v>99</v>
      </c>
      <c r="C927" s="17" cm="1">
        <f t="array" ref="C927">IF(A927=1,1,INDEX(PolicyHoldersInforce,(A927-1))-INDEX(Deaths,(A927-1))-INDEX(Lapses,(A927-1)))</f>
        <v>2.1849931843133194E-5</v>
      </c>
      <c r="D927" s="17" cm="1">
        <f t="array" ref="D927">(INDEX(PolicyHoldersInforce,A927)-INDEX(Deaths,A927))*(1-POWER(1-INDEX(LapseRate,(DurationInforce+A927)),1/12))</f>
        <v>1.8622236684562382E-7</v>
      </c>
      <c r="E927" s="17" cm="1">
        <f t="array" ref="E927">INDEX(PolicyHoldersInforce,A927)*(1-POWER(1-INDEX(Qx,INDEX(Age,A927),Gender+1),1/12))</f>
        <v>5.4695144161239164E-7</v>
      </c>
      <c r="F927" s="18" cm="1">
        <f t="array" ref="F927">INDEX(Deaths,A927)*SumAssured</f>
        <v>0.27347572080619581</v>
      </c>
      <c r="G927" s="18" cm="1">
        <f t="array" ref="G927">INDEX(PolicyHoldersInforce,A927)*Premium</f>
        <v>9.745069602037405E-4</v>
      </c>
      <c r="H927" s="18" cm="1">
        <f t="array" ref="H927">INDEX(PolicyHoldersInforce,A927)*(Expense*(IF(A927=1,1,POWER(1+INDEX(Inflation,A927-1),(A927-1)/12))))</f>
        <v>4.6963655565772896E-3</v>
      </c>
      <c r="I927" s="18" cm="1">
        <f t="array" ref="I927">INDEX(PremiumsReceived,A927)-INDEX(ExpensesPaid,A927)-INDEX(DeathBenefitsPaid,A927)</f>
        <v>-0.27719757940256934</v>
      </c>
      <c r="J927" s="18" cm="1">
        <f t="array" ref="J927">IF(A927=MaxT,INDEX(NetCF,A927),INDEX(NetCF,A927)+(INDEX(BEL,(A927+1))*(1/POWER(1+INDEX(Yield,A927),1/12))))</f>
        <v>-7.2746486104881383</v>
      </c>
      <c r="K927" s="18"/>
    </row>
    <row r="928" spans="1:11" x14ac:dyDescent="0.2">
      <c r="A928" s="5">
        <v>927</v>
      </c>
      <c r="B928" s="16">
        <f t="shared" si="14"/>
        <v>99</v>
      </c>
      <c r="C928" s="17" cm="1">
        <f t="array" ref="C928">IF(A928=1,1,INDEX(PolicyHoldersInforce,(A928-1))-INDEX(Deaths,(A928-1))-INDEX(Lapses,(A928-1)))</f>
        <v>2.111675803467518E-5</v>
      </c>
      <c r="D928" s="17" cm="1">
        <f t="array" ref="D928">(INDEX(PolicyHoldersInforce,A928)-INDEX(Deaths,A928))*(1-POWER(1-INDEX(LapseRate,(DurationInforce+A928)),1/12))</f>
        <v>1.7997368090461115E-7</v>
      </c>
      <c r="E928" s="17" cm="1">
        <f t="array" ref="E928">INDEX(PolicyHoldersInforce,A928)*(1-POWER(1-INDEX(Qx,INDEX(Age,A928),Gender+1),1/12))</f>
        <v>5.2859850237360937E-7</v>
      </c>
      <c r="F928" s="18" cm="1">
        <f t="array" ref="F928">INDEX(Deaths,A928)*SumAssured</f>
        <v>0.2642992511868047</v>
      </c>
      <c r="G928" s="18" cm="1">
        <f t="array" ref="G928">INDEX(PolicyHoldersInforce,A928)*Premium</f>
        <v>9.4180740834651309E-4</v>
      </c>
      <c r="H928" s="18" cm="1">
        <f t="array" ref="H928">INDEX(PolicyHoldersInforce,A928)*(Expense*(IF(A928=1,1,POWER(1+INDEX(Inflation,A928-1),(A928-1)/12))))</f>
        <v>4.5572706990989077E-3</v>
      </c>
      <c r="I928" s="18" cm="1">
        <f t="array" ref="I928">INDEX(PremiumsReceived,A928)-INDEX(ExpensesPaid,A928)-INDEX(DeathBenefitsPaid,A928)</f>
        <v>-0.2679147144775571</v>
      </c>
      <c r="J928" s="18" cm="1">
        <f t="array" ref="J928">IF(A928=MaxT,INDEX(NetCF,A928),INDEX(NetCF,A928)+(INDEX(BEL,(A928+1))*(1/POWER(1+INDEX(Yield,A928),1/12))))</f>
        <v>-7.0315114778078893</v>
      </c>
      <c r="K928" s="18"/>
    </row>
    <row r="929" spans="1:11" x14ac:dyDescent="0.2">
      <c r="A929" s="5">
        <v>928</v>
      </c>
      <c r="B929" s="16">
        <f t="shared" si="14"/>
        <v>99</v>
      </c>
      <c r="C929" s="17" cm="1">
        <f t="array" ref="C929">IF(A929=1,1,INDEX(PolicyHoldersInforce,(A929-1))-INDEX(Deaths,(A929-1))-INDEX(Lapses,(A929-1)))</f>
        <v>2.040818585139696E-5</v>
      </c>
      <c r="D929" s="17" cm="1">
        <f t="array" ref="D929">(INDEX(PolicyHoldersInforce,A929)-INDEX(Deaths,A929))*(1-POWER(1-INDEX(LapseRate,(DurationInforce+A929)),1/12))</f>
        <v>1.7393466943316301E-7</v>
      </c>
      <c r="E929" s="17" cm="1">
        <f t="array" ref="E929">INDEX(PolicyHoldersInforce,A929)*(1-POWER(1-INDEX(Qx,INDEX(Age,A929),Gender+1),1/12))</f>
        <v>5.1086139546120223E-7</v>
      </c>
      <c r="F929" s="18" cm="1">
        <f t="array" ref="F929">INDEX(Deaths,A929)*SumAssured</f>
        <v>0.25543069773060112</v>
      </c>
      <c r="G929" s="18" cm="1">
        <f t="array" ref="G929">INDEX(PolicyHoldersInforce,A929)*Premium</f>
        <v>9.1020508897230444E-4</v>
      </c>
      <c r="H929" s="18" cm="1">
        <f t="array" ref="H929">INDEX(PolicyHoldersInforce,A929)*(Expense*(IF(A929=1,1,POWER(1+INDEX(Inflation,A929-1),(A929-1)/12))))</f>
        <v>4.4222954909842382E-3</v>
      </c>
      <c r="I929" s="18" cm="1">
        <f t="array" ref="I929">INDEX(PremiumsReceived,A929)-INDEX(ExpensesPaid,A929)-INDEX(DeathBenefitsPaid,A929)</f>
        <v>-0.25894278813261307</v>
      </c>
      <c r="J929" s="18" cm="1">
        <f t="array" ref="J929">IF(A929=MaxT,INDEX(NetCF,A929),INDEX(NetCF,A929)+(INDEX(BEL,(A929+1))*(1/POWER(1+INDEX(Yield,A929),1/12))))</f>
        <v>-6.7965189125794332</v>
      </c>
      <c r="K929" s="18"/>
    </row>
    <row r="930" spans="1:11" x14ac:dyDescent="0.2">
      <c r="A930" s="5">
        <v>929</v>
      </c>
      <c r="B930" s="16">
        <f t="shared" si="14"/>
        <v>99</v>
      </c>
      <c r="C930" s="17" cm="1">
        <f t="array" ref="C930">IF(A930=1,1,INDEX(PolicyHoldersInforce,(A930-1))-INDEX(Deaths,(A930-1))-INDEX(Lapses,(A930-1)))</f>
        <v>1.9723389786502595E-5</v>
      </c>
      <c r="D930" s="17" cm="1">
        <f t="array" ref="D930">(INDEX(PolicyHoldersInforce,A930)-INDEX(Deaths,A930))*(1-POWER(1-INDEX(LapseRate,(DurationInforce+A930)),1/12))</f>
        <v>1.6809829681073419E-7</v>
      </c>
      <c r="E930" s="17" cm="1">
        <f t="array" ref="E930">INDEX(PolicyHoldersInforce,A930)*(1-POWER(1-INDEX(Qx,INDEX(Age,A930),Gender+1),1/12))</f>
        <v>4.937194566399067E-7</v>
      </c>
      <c r="F930" s="18" cm="1">
        <f t="array" ref="F930">INDEX(Deaths,A930)*SumAssured</f>
        <v>0.24685972831995334</v>
      </c>
      <c r="G930" s="18" cm="1">
        <f t="array" ref="G930">INDEX(PolicyHoldersInforce,A930)*Premium</f>
        <v>8.796631844780158E-4</v>
      </c>
      <c r="H930" s="18" cm="1">
        <f t="array" ref="H930">INDEX(PolicyHoldersInforce,A930)*(Expense*(IF(A930=1,1,POWER(1+INDEX(Inflation,A930-1),(A930-1)/12))))</f>
        <v>4.2913179182984228E-3</v>
      </c>
      <c r="I930" s="18" cm="1">
        <f t="array" ref="I930">INDEX(PremiumsReceived,A930)-INDEX(ExpensesPaid,A930)-INDEX(DeathBenefitsPaid,A930)</f>
        <v>-0.25027138305377372</v>
      </c>
      <c r="J930" s="18" cm="1">
        <f t="array" ref="J930">IF(A930=MaxT,INDEX(NetCF,A930),INDEX(NetCF,A930)+(INDEX(BEL,(A930+1))*(1/POWER(1+INDEX(Yield,A930),1/12))))</f>
        <v>-6.5693981068073448</v>
      </c>
      <c r="K930" s="18"/>
    </row>
    <row r="931" spans="1:11" x14ac:dyDescent="0.2">
      <c r="A931" s="5">
        <v>930</v>
      </c>
      <c r="B931" s="16">
        <f t="shared" si="14"/>
        <v>99</v>
      </c>
      <c r="C931" s="17" cm="1">
        <f t="array" ref="C931">IF(A931=1,1,INDEX(PolicyHoldersInforce,(A931-1))-INDEX(Deaths,(A931-1))-INDEX(Lapses,(A931-1)))</f>
        <v>1.9061572033051955E-5</v>
      </c>
      <c r="D931" s="17" cm="1">
        <f t="array" ref="D931">(INDEX(PolicyHoldersInforce,A931)-INDEX(Deaths,A931))*(1-POWER(1-INDEX(LapseRate,(DurationInforce+A931)),1/12))</f>
        <v>1.6245776349681614E-7</v>
      </c>
      <c r="E931" s="17" cm="1">
        <f t="array" ref="E931">INDEX(PolicyHoldersInforce,A931)*(1-POWER(1-INDEX(Qx,INDEX(Age,A931),Gender+1),1/12))</f>
        <v>4.7715271506225444E-7</v>
      </c>
      <c r="F931" s="18" cm="1">
        <f t="array" ref="F931">INDEX(Deaths,A931)*SumAssured</f>
        <v>0.23857635753112721</v>
      </c>
      <c r="G931" s="18" cm="1">
        <f t="array" ref="G931">INDEX(PolicyHoldersInforce,A931)*Premium</f>
        <v>8.5014611267411719E-4</v>
      </c>
      <c r="H931" s="18" cm="1">
        <f t="array" ref="H931">INDEX(PolicyHoldersInforce,A931)*(Expense*(IF(A931=1,1,POWER(1+INDEX(Inflation,A931-1),(A931-1)/12))))</f>
        <v>4.1642195808608284E-3</v>
      </c>
      <c r="I931" s="18" cm="1">
        <f t="array" ref="I931">INDEX(PremiumsReceived,A931)-INDEX(ExpensesPaid,A931)-INDEX(DeathBenefitsPaid,A931)</f>
        <v>-0.24189043099931393</v>
      </c>
      <c r="J931" s="18" cm="1">
        <f t="array" ref="J931">IF(A931=MaxT,INDEX(NetCF,A931),INDEX(NetCF,A931)+(INDEX(BEL,(A931+1))*(1/POWER(1+INDEX(Yield,A931),1/12))))</f>
        <v>-6.3498853926102523</v>
      </c>
      <c r="K931" s="18"/>
    </row>
    <row r="932" spans="1:11" x14ac:dyDescent="0.2">
      <c r="A932" s="5">
        <v>931</v>
      </c>
      <c r="B932" s="16">
        <f t="shared" si="14"/>
        <v>99</v>
      </c>
      <c r="C932" s="17" cm="1">
        <f t="array" ref="C932">IF(A932=1,1,INDEX(PolicyHoldersInforce,(A932-1))-INDEX(Deaths,(A932-1))-INDEX(Lapses,(A932-1)))</f>
        <v>1.8421961554492884E-5</v>
      </c>
      <c r="D932" s="17" cm="1">
        <f t="array" ref="D932">(INDEX(PolicyHoldersInforce,A932)-INDEX(Deaths,A932))*(1-POWER(1-INDEX(LapseRate,(DurationInforce+A932)),1/12))</f>
        <v>1.5700649810927832E-7</v>
      </c>
      <c r="E932" s="17" cm="1">
        <f t="array" ref="E932">INDEX(PolicyHoldersInforce,A932)*(1-POWER(1-INDEX(Qx,INDEX(Age,A932),Gender+1),1/12))</f>
        <v>4.6114187000196572E-7</v>
      </c>
      <c r="F932" s="18" cm="1">
        <f t="array" ref="F932">INDEX(Deaths,A932)*SumAssured</f>
        <v>0.23057093500098286</v>
      </c>
      <c r="G932" s="18" cm="1">
        <f t="array" ref="G932">INDEX(PolicyHoldersInforce,A932)*Premium</f>
        <v>8.2161948533038265E-4</v>
      </c>
      <c r="H932" s="18" cm="1">
        <f t="array" ref="H932">INDEX(PolicyHoldersInforce,A932)*(Expense*(IF(A932=1,1,POWER(1+INDEX(Inflation,A932-1),(A932-1)/12))))</f>
        <v>4.0408855852144864E-3</v>
      </c>
      <c r="I932" s="18" cm="1">
        <f t="array" ref="I932">INDEX(PremiumsReceived,A932)-INDEX(ExpensesPaid,A932)-INDEX(DeathBenefitsPaid,A932)</f>
        <v>-0.23379020110086696</v>
      </c>
      <c r="J932" s="18" cm="1">
        <f t="array" ref="J932">IF(A932=MaxT,INDEX(NetCF,A932),INDEX(NetCF,A932)+(INDEX(BEL,(A932+1))*(1/POWER(1+INDEX(Yield,A932),1/12))))</f>
        <v>-6.1377259359394403</v>
      </c>
      <c r="K932" s="18"/>
    </row>
    <row r="933" spans="1:11" x14ac:dyDescent="0.2">
      <c r="A933" s="5">
        <v>932</v>
      </c>
      <c r="B933" s="16">
        <f t="shared" si="14"/>
        <v>99</v>
      </c>
      <c r="C933" s="17" cm="1">
        <f t="array" ref="C933">IF(A933=1,1,INDEX(PolicyHoldersInforce,(A933-1))-INDEX(Deaths,(A933-1))-INDEX(Lapses,(A933-1)))</f>
        <v>1.7803813186381637E-5</v>
      </c>
      <c r="D933" s="17" cm="1">
        <f t="array" ref="D933">(INDEX(PolicyHoldersInforce,A933)-INDEX(Deaths,A933))*(1-POWER(1-INDEX(LapseRate,(DurationInforce+A933)),1/12))</f>
        <v>1.5173814976852079E-7</v>
      </c>
      <c r="E933" s="17" cm="1">
        <f t="array" ref="E933">INDEX(PolicyHoldersInforce,A933)*(1-POWER(1-INDEX(Qx,INDEX(Age,A933),Gender+1),1/12))</f>
        <v>4.4566826836805266E-7</v>
      </c>
      <c r="F933" s="18" cm="1">
        <f t="array" ref="F933">INDEX(Deaths,A933)*SumAssured</f>
        <v>0.22283413418402634</v>
      </c>
      <c r="G933" s="18" cm="1">
        <f t="array" ref="G933">INDEX(PolicyHoldersInforce,A933)*Premium</f>
        <v>7.9405006811262104E-4</v>
      </c>
      <c r="H933" s="18" cm="1">
        <f t="array" ref="H933">INDEX(PolicyHoldersInforce,A933)*(Expense*(IF(A933=1,1,POWER(1+INDEX(Inflation,A933-1),(A933-1)/12))))</f>
        <v>3.9212044407655206E-3</v>
      </c>
      <c r="I933" s="18" cm="1">
        <f t="array" ref="I933">INDEX(PremiumsReceived,A933)-INDEX(ExpensesPaid,A933)-INDEX(DeathBenefitsPaid,A933)</f>
        <v>-0.22596128855667924</v>
      </c>
      <c r="J933" s="18" cm="1">
        <f t="array" ref="J933">IF(A933=MaxT,INDEX(NetCF,A933),INDEX(NetCF,A933)+(INDEX(BEL,(A933+1))*(1/POWER(1+INDEX(Yield,A933),1/12))))</f>
        <v>-5.9326734405624366</v>
      </c>
      <c r="K933" s="18"/>
    </row>
    <row r="934" spans="1:11" x14ac:dyDescent="0.2">
      <c r="A934" s="5">
        <v>933</v>
      </c>
      <c r="B934" s="16">
        <f t="shared" si="14"/>
        <v>99</v>
      </c>
      <c r="C934" s="17" cm="1">
        <f t="array" ref="C934">IF(A934=1,1,INDEX(PolicyHoldersInforce,(A934-1))-INDEX(Deaths,(A934-1))-INDEX(Lapses,(A934-1)))</f>
        <v>1.7206406768245065E-5</v>
      </c>
      <c r="D934" s="17" cm="1">
        <f t="array" ref="D934">(INDEX(PolicyHoldersInforce,A934)-INDEX(Deaths,A934))*(1-POWER(1-INDEX(LapseRate,(DurationInforce+A934)),1/12))</f>
        <v>1.4664658069851831E-7</v>
      </c>
      <c r="E934" s="17" cm="1">
        <f t="array" ref="E934">INDEX(PolicyHoldersInforce,A934)*(1-POWER(1-INDEX(Qx,INDEX(Age,A934),Gender+1),1/12))</f>
        <v>4.3071388297343723E-7</v>
      </c>
      <c r="F934" s="18" cm="1">
        <f t="array" ref="F934">INDEX(Deaths,A934)*SumAssured</f>
        <v>0.21535694148671861</v>
      </c>
      <c r="G934" s="18" cm="1">
        <f t="array" ref="G934">INDEX(PolicyHoldersInforce,A934)*Premium</f>
        <v>7.6740574186372993E-4</v>
      </c>
      <c r="H934" s="18" cm="1">
        <f t="array" ref="H934">INDEX(PolicyHoldersInforce,A934)*(Expense*(IF(A934=1,1,POWER(1+INDEX(Inflation,A934-1),(A934-1)/12))))</f>
        <v>3.8050679589986735E-3</v>
      </c>
      <c r="I934" s="18" cm="1">
        <f t="array" ref="I934">INDEX(PremiumsReceived,A934)-INDEX(ExpensesPaid,A934)-INDEX(DeathBenefitsPaid,A934)</f>
        <v>-0.21839460370385355</v>
      </c>
      <c r="J934" s="18" cm="1">
        <f t="array" ref="J934">IF(A934=MaxT,INDEX(NetCF,A934),INDEX(NetCF,A934)+(INDEX(BEL,(A934+1))*(1/POWER(1+INDEX(Yield,A934),1/12))))</f>
        <v>-5.7344898619675035</v>
      </c>
      <c r="K934" s="18"/>
    </row>
    <row r="935" spans="1:11" x14ac:dyDescent="0.2">
      <c r="A935" s="5">
        <v>934</v>
      </c>
      <c r="B935" s="16">
        <f t="shared" si="14"/>
        <v>99</v>
      </c>
      <c r="C935" s="17" cm="1">
        <f t="array" ref="C935">IF(A935=1,1,INDEX(PolicyHoldersInforce,(A935-1))-INDEX(Deaths,(A935-1))-INDEX(Lapses,(A935-1)))</f>
        <v>1.6629046304573107E-5</v>
      </c>
      <c r="D935" s="17" cm="1">
        <f t="array" ref="D935">(INDEX(PolicyHoldersInforce,A935)-INDEX(Deaths,A935))*(1-POWER(1-INDEX(LapseRate,(DurationInforce+A935)),1/12))</f>
        <v>1.417258590761363E-7</v>
      </c>
      <c r="E935" s="17" cm="1">
        <f t="array" ref="E935">INDEX(PolicyHoldersInforce,A935)*(1-POWER(1-INDEX(Qx,INDEX(Age,A935),Gender+1),1/12))</f>
        <v>4.1626129153276331E-7</v>
      </c>
      <c r="F935" s="18" cm="1">
        <f t="array" ref="F935">INDEX(Deaths,A935)*SumAssured</f>
        <v>0.20813064576638166</v>
      </c>
      <c r="G935" s="18" cm="1">
        <f t="array" ref="G935">INDEX(PolicyHoldersInforce,A935)*Premium</f>
        <v>7.4165546518396061E-4</v>
      </c>
      <c r="H935" s="18" cm="1">
        <f t="array" ref="H935">INDEX(PolicyHoldersInforce,A935)*(Expense*(IF(A935=1,1,POWER(1+INDEX(Inflation,A935-1),(A935-1)/12))))</f>
        <v>3.6923711556778064E-3</v>
      </c>
      <c r="I935" s="18" cm="1">
        <f t="array" ref="I935">INDEX(PremiumsReceived,A935)-INDEX(ExpensesPaid,A935)-INDEX(DeathBenefitsPaid,A935)</f>
        <v>-0.2110813614568755</v>
      </c>
      <c r="J935" s="18" cm="1">
        <f t="array" ref="J935">IF(A935=MaxT,INDEX(NetCF,A935),INDEX(NetCF,A935)+(INDEX(BEL,(A935+1))*(1/POWER(1+INDEX(Yield,A935),1/12))))</f>
        <v>-5.5429451308564976</v>
      </c>
      <c r="K935" s="18"/>
    </row>
    <row r="936" spans="1:11" x14ac:dyDescent="0.2">
      <c r="A936" s="5">
        <v>935</v>
      </c>
      <c r="B936" s="16">
        <f t="shared" si="14"/>
        <v>99</v>
      </c>
      <c r="C936" s="17" cm="1">
        <f t="array" ref="C936">IF(A936=1,1,INDEX(PolicyHoldersInforce,(A936-1))-INDEX(Deaths,(A936-1))-INDEX(Lapses,(A936-1)))</f>
        <v>1.6071059153964207E-5</v>
      </c>
      <c r="D936" s="17" cm="1">
        <f t="array" ref="D936">(INDEX(PolicyHoldersInforce,A936)-INDEX(Deaths,A936))*(1-POWER(1-INDEX(LapseRate,(DurationInforce+A936)),1/12))</f>
        <v>1.3697025212038779E-7</v>
      </c>
      <c r="E936" s="17" cm="1">
        <f t="array" ref="E936">INDEX(PolicyHoldersInforce,A936)*(1-POWER(1-INDEX(Qx,INDEX(Age,A936),Gender+1),1/12))</f>
        <v>4.0229365636493817E-7</v>
      </c>
      <c r="F936" s="18" cm="1">
        <f t="array" ref="F936">INDEX(Deaths,A936)*SumAssured</f>
        <v>0.2011468281824691</v>
      </c>
      <c r="G936" s="18" cm="1">
        <f t="array" ref="G936">INDEX(PolicyHoldersInforce,A936)*Premium</f>
        <v>7.1676923826680366E-4</v>
      </c>
      <c r="H936" s="18" cm="1">
        <f t="array" ref="H936">INDEX(PolicyHoldersInforce,A936)*(Expense*(IF(A936=1,1,POWER(1+INDEX(Inflation,A936-1),(A936-1)/12))))</f>
        <v>3.5830121559429959E-3</v>
      </c>
      <c r="I936" s="18" cm="1">
        <f t="array" ref="I936">INDEX(PremiumsReceived,A936)-INDEX(ExpensesPaid,A936)-INDEX(DeathBenefitsPaid,A936)</f>
        <v>-0.2040130711001453</v>
      </c>
      <c r="J936" s="18" cm="1">
        <f t="array" ref="J936">IF(A936=MaxT,INDEX(NetCF,A936),INDEX(NetCF,A936)+(INDEX(BEL,(A936+1))*(1/POWER(1+INDEX(Yield,A936),1/12))))</f>
        <v>-5.357816885904696</v>
      </c>
      <c r="K936" s="18"/>
    </row>
    <row r="937" spans="1:11" x14ac:dyDescent="0.2">
      <c r="A937" s="5">
        <v>936</v>
      </c>
      <c r="B937" s="16">
        <f t="shared" si="14"/>
        <v>100</v>
      </c>
      <c r="C937" s="17" cm="1">
        <f t="array" ref="C937">IF(A937=1,1,INDEX(PolicyHoldersInforce,(A937-1))-INDEX(Deaths,(A937-1))-INDEX(Lapses,(A937-1)))</f>
        <v>1.5531795245478882E-5</v>
      </c>
      <c r="D937" s="17" cm="1">
        <f t="array" ref="D937">(INDEX(PolicyHoldersInforce,A937)-INDEX(Deaths,A937))*(1-POWER(1-INDEX(LapseRate,(DurationInforce+A937)),1/12))</f>
        <v>1.3195905436349655E-7</v>
      </c>
      <c r="E937" s="17" cm="1">
        <f t="array" ref="E937">INDEX(PolicyHoldersInforce,A937)*(1-POWER(1-INDEX(Qx,INDEX(Age,A937),Gender+1),1/12))</f>
        <v>4.3628767286182619E-7</v>
      </c>
      <c r="F937" s="18" cm="1">
        <f t="array" ref="F937">INDEX(Deaths,A937)*SumAssured</f>
        <v>0.21814383643091309</v>
      </c>
      <c r="G937" s="18" cm="1">
        <f t="array" ref="G937">INDEX(PolicyHoldersInforce,A937)*Premium</f>
        <v>6.9271806794835814E-4</v>
      </c>
      <c r="H937" s="18" cm="1">
        <f t="array" ref="H937">INDEX(PolicyHoldersInforce,A937)*(Expense*(IF(A937=1,1,POWER(1+INDEX(Inflation,A937-1),(A937-1)/12))))</f>
        <v>3.4768921022184248E-3</v>
      </c>
      <c r="I937" s="18" cm="1">
        <f t="array" ref="I937">INDEX(PremiumsReceived,A937)-INDEX(ExpensesPaid,A937)-INDEX(DeathBenefitsPaid,A937)</f>
        <v>-0.22092801046518315</v>
      </c>
      <c r="J937" s="18" cm="1">
        <f t="array" ref="J937">IF(A937=MaxT,INDEX(NetCF,A937),INDEX(NetCF,A937)+(INDEX(BEL,(A937+1))*(1/POWER(1+INDEX(Yield,A937),1/12))))</f>
        <v>-5.1788902154769696</v>
      </c>
      <c r="K937" s="18"/>
    </row>
    <row r="938" spans="1:11" x14ac:dyDescent="0.2">
      <c r="A938" s="5">
        <v>937</v>
      </c>
      <c r="B938" s="16">
        <f t="shared" si="14"/>
        <v>100</v>
      </c>
      <c r="C938" s="17" cm="1">
        <f t="array" ref="C938">IF(A938=1,1,INDEX(PolicyHoldersInforce,(A938-1))-INDEX(Deaths,(A938-1))-INDEX(Lapses,(A938-1)))</f>
        <v>1.4963548518253558E-5</v>
      </c>
      <c r="D938" s="17" cm="1">
        <f t="array" ref="D938">(INDEX(PolicyHoldersInforce,A938)-INDEX(Deaths,A938))*(1-POWER(1-INDEX(LapseRate,(DurationInforce+A938)),1/12))</f>
        <v>1.2713119643821051E-7</v>
      </c>
      <c r="E938" s="17" cm="1">
        <f t="array" ref="E938">INDEX(PolicyHoldersInforce,A938)*(1-POWER(1-INDEX(Qx,INDEX(Age,A938),Gender+1),1/12))</f>
        <v>4.2032563896206485E-7</v>
      </c>
      <c r="F938" s="18" cm="1">
        <f t="array" ref="F938">INDEX(Deaths,A938)*SumAssured</f>
        <v>0.21016281948103244</v>
      </c>
      <c r="G938" s="18" cm="1">
        <f t="array" ref="G938">INDEX(PolicyHoldersInforce,A938)*Premium</f>
        <v>6.6737426391410865E-4</v>
      </c>
      <c r="H938" s="18" cm="1">
        <f t="array" ref="H938">INDEX(PolicyHoldersInforce,A938)*(Expense*(IF(A938=1,1,POWER(1+INDEX(Inflation,A938-1),(A938-1)/12))))</f>
        <v>3.3633334604909831E-3</v>
      </c>
      <c r="I938" s="18" cm="1">
        <f t="array" ref="I938">INDEX(PremiumsReceived,A938)-INDEX(ExpensesPaid,A938)-INDEX(DeathBenefitsPaid,A938)</f>
        <v>-0.2128587786776093</v>
      </c>
      <c r="J938" s="18" cm="1">
        <f t="array" ref="J938">IF(A938=MaxT,INDEX(NetCF,A938),INDEX(NetCF,A938)+(INDEX(BEL,(A938+1))*(1/POWER(1+INDEX(Yield,A938),1/12))))</f>
        <v>-4.9820953367457408</v>
      </c>
      <c r="K938" s="18"/>
    </row>
    <row r="939" spans="1:11" x14ac:dyDescent="0.2">
      <c r="A939" s="5">
        <v>938</v>
      </c>
      <c r="B939" s="16">
        <f t="shared" si="14"/>
        <v>100</v>
      </c>
      <c r="C939" s="17" cm="1">
        <f t="array" ref="C939">IF(A939=1,1,INDEX(PolicyHoldersInforce,(A939-1))-INDEX(Deaths,(A939-1))-INDEX(Lapses,(A939-1)))</f>
        <v>1.4416091682853282E-5</v>
      </c>
      <c r="D939" s="17" cm="1">
        <f t="array" ref="D939">(INDEX(PolicyHoldersInforce,A939)-INDEX(Deaths,A939))*(1-POWER(1-INDEX(LapseRate,(DurationInforce+A939)),1/12))</f>
        <v>1.2247997066794537E-7</v>
      </c>
      <c r="E939" s="17" cm="1">
        <f t="array" ref="E939">INDEX(PolicyHoldersInforce,A939)*(1-POWER(1-INDEX(Qx,INDEX(Age,A939),Gender+1),1/12))</f>
        <v>4.0494759251385331E-7</v>
      </c>
      <c r="F939" s="18" cm="1">
        <f t="array" ref="F939">INDEX(Deaths,A939)*SumAssured</f>
        <v>0.20247379625692666</v>
      </c>
      <c r="G939" s="18" cm="1">
        <f t="array" ref="G939">INDEX(PolicyHoldersInforce,A939)*Premium</f>
        <v>6.4295768905525642E-4</v>
      </c>
      <c r="H939" s="18" cm="1">
        <f t="array" ref="H939">INDEX(PolicyHoldersInforce,A939)*(Expense*(IF(A939=1,1,POWER(1+INDEX(Inflation,A939-1),(A939-1)/12))))</f>
        <v>3.2534837532751464E-3</v>
      </c>
      <c r="I939" s="18" cm="1">
        <f t="array" ref="I939">INDEX(PremiumsReceived,A939)-INDEX(ExpensesPaid,A939)-INDEX(DeathBenefitsPaid,A939)</f>
        <v>-0.20508432232114654</v>
      </c>
      <c r="J939" s="18" cm="1">
        <f t="array" ref="J939">IF(A939=MaxT,INDEX(NetCF,A939),INDEX(NetCF,A939)+(INDEX(BEL,(A939+1))*(1/POWER(1+INDEX(Yield,A939),1/12))))</f>
        <v>-4.7924510581726105</v>
      </c>
      <c r="K939" s="18"/>
    </row>
    <row r="940" spans="1:11" x14ac:dyDescent="0.2">
      <c r="A940" s="5">
        <v>939</v>
      </c>
      <c r="B940" s="16">
        <f t="shared" si="14"/>
        <v>100</v>
      </c>
      <c r="C940" s="17" cm="1">
        <f t="array" ref="C940">IF(A940=1,1,INDEX(PolicyHoldersInforce,(A940-1))-INDEX(Deaths,(A940-1))-INDEX(Lapses,(A940-1)))</f>
        <v>1.3888664119671484E-5</v>
      </c>
      <c r="D940" s="17" cm="1">
        <f t="array" ref="D940">(INDEX(PolicyHoldersInforce,A940)-INDEX(Deaths,A940))*(1-POWER(1-INDEX(LapseRate,(DurationInforce+A940)),1/12))</f>
        <v>1.1799891478337384E-7</v>
      </c>
      <c r="E940" s="17" cm="1">
        <f t="array" ref="E940">INDEX(PolicyHoldersInforce,A940)*(1-POWER(1-INDEX(Qx,INDEX(Age,A940),Gender+1),1/12))</f>
        <v>3.9013216773475358E-7</v>
      </c>
      <c r="F940" s="18" cm="1">
        <f t="array" ref="F940">INDEX(Deaths,A940)*SumAssured</f>
        <v>0.19506608386737678</v>
      </c>
      <c r="G940" s="18" cm="1">
        <f t="array" ref="G940">INDEX(PolicyHoldersInforce,A940)*Premium</f>
        <v>6.1943441973734826E-4</v>
      </c>
      <c r="H940" s="18" cm="1">
        <f t="array" ref="H940">INDEX(PolicyHoldersInforce,A940)*(Expense*(IF(A940=1,1,POWER(1+INDEX(Inflation,A940-1),(A940-1)/12))))</f>
        <v>3.1472218432007861E-3</v>
      </c>
      <c r="I940" s="18" cm="1">
        <f t="array" ref="I940">INDEX(PremiumsReceived,A940)-INDEX(ExpensesPaid,A940)-INDEX(DeathBenefitsPaid,A940)</f>
        <v>-0.19759387129084022</v>
      </c>
      <c r="J940" s="18" cm="1">
        <f t="array" ref="J940">IF(A940=MaxT,INDEX(NetCF,A940),INDEX(NetCF,A940)+(INDEX(BEL,(A940+1))*(1/POWER(1+INDEX(Yield,A940),1/12))))</f>
        <v>-4.6096959753999931</v>
      </c>
      <c r="K940" s="18"/>
    </row>
    <row r="941" spans="1:11" x14ac:dyDescent="0.2">
      <c r="A941" s="5">
        <v>940</v>
      </c>
      <c r="B941" s="16">
        <f t="shared" si="14"/>
        <v>100</v>
      </c>
      <c r="C941" s="17" cm="1">
        <f t="array" ref="C941">IF(A941=1,1,INDEX(PolicyHoldersInforce,(A941-1))-INDEX(Deaths,(A941-1))-INDEX(Lapses,(A941-1)))</f>
        <v>1.3380533037153356E-5</v>
      </c>
      <c r="D941" s="17" cm="1">
        <f t="array" ref="D941">(INDEX(PolicyHoldersInforce,A941)-INDEX(Deaths,A941))*(1-POWER(1-INDEX(LapseRate,(DurationInforce+A941)),1/12))</f>
        <v>1.1368180294394819E-7</v>
      </c>
      <c r="E941" s="17" cm="1">
        <f t="array" ref="E941">INDEX(PolicyHoldersInforce,A941)*(1-POWER(1-INDEX(Qx,INDEX(Age,A941),Gender+1),1/12))</f>
        <v>3.7585878053148575E-7</v>
      </c>
      <c r="F941" s="18" cm="1">
        <f t="array" ref="F941">INDEX(Deaths,A941)*SumAssured</f>
        <v>0.18792939026574287</v>
      </c>
      <c r="G941" s="18" cm="1">
        <f t="array" ref="G941">INDEX(PolicyHoldersInforce,A941)*Premium</f>
        <v>5.9677177345703969E-4</v>
      </c>
      <c r="H941" s="18" cm="1">
        <f t="array" ref="H941">INDEX(PolicyHoldersInforce,A941)*(Expense*(IF(A941=1,1,POWER(1+INDEX(Inflation,A941-1),(A941-1)/12))))</f>
        <v>3.0444305493608778E-3</v>
      </c>
      <c r="I941" s="18" cm="1">
        <f t="array" ref="I941">INDEX(PremiumsReceived,A941)-INDEX(ExpensesPaid,A941)-INDEX(DeathBenefitsPaid,A941)</f>
        <v>-0.19037704904164671</v>
      </c>
      <c r="J941" s="18" cm="1">
        <f t="array" ref="J941">IF(A941=MaxT,INDEX(NetCF,A941),INDEX(NetCF,A941)+(INDEX(BEL,(A941+1))*(1/POWER(1+INDEX(Yield,A941),1/12))))</f>
        <v>-4.4335782342003611</v>
      </c>
      <c r="K941" s="18"/>
    </row>
    <row r="942" spans="1:11" x14ac:dyDescent="0.2">
      <c r="A942" s="5">
        <v>941</v>
      </c>
      <c r="B942" s="16">
        <f t="shared" si="14"/>
        <v>100</v>
      </c>
      <c r="C942" s="17" cm="1">
        <f t="array" ref="C942">IF(A942=1,1,INDEX(PolicyHoldersInforce,(A942-1))-INDEX(Deaths,(A942-1))-INDEX(Lapses,(A942-1)))</f>
        <v>1.2890992453677921E-5</v>
      </c>
      <c r="D942" s="17" cm="1">
        <f t="array" ref="D942">(INDEX(PolicyHoldersInforce,A942)-INDEX(Deaths,A942))*(1-POWER(1-INDEX(LapseRate,(DurationInforce+A942)),1/12))</f>
        <v>1.0952263708790995E-7</v>
      </c>
      <c r="E942" s="17" cm="1">
        <f t="array" ref="E942">INDEX(PolicyHoldersInforce,A942)*(1-POWER(1-INDEX(Qx,INDEX(Age,A942),Gender+1),1/12))</f>
        <v>3.621075999010246E-7</v>
      </c>
      <c r="F942" s="18" cm="1">
        <f t="array" ref="F942">INDEX(Deaths,A942)*SumAssured</f>
        <v>0.1810537999505123</v>
      </c>
      <c r="G942" s="18" cm="1">
        <f t="array" ref="G942">INDEX(PolicyHoldersInforce,A942)*Premium</f>
        <v>5.7493826343403532E-4</v>
      </c>
      <c r="H942" s="18" cm="1">
        <f t="array" ref="H942">INDEX(PolicyHoldersInforce,A942)*(Expense*(IF(A942=1,1,POWER(1+INDEX(Inflation,A942-1),(A942-1)/12))))</f>
        <v>2.9449965180895796E-3</v>
      </c>
      <c r="I942" s="18" cm="1">
        <f t="array" ref="I942">INDEX(PremiumsReceived,A942)-INDEX(ExpensesPaid,A942)-INDEX(DeathBenefitsPaid,A942)</f>
        <v>-0.18342385820516785</v>
      </c>
      <c r="J942" s="18" cm="1">
        <f t="array" ref="J942">IF(A942=MaxT,INDEX(NetCF,A942),INDEX(NetCF,A942)+(INDEX(BEL,(A942+1))*(1/POWER(1+INDEX(Yield,A942),1/12))))</f>
        <v>-4.2638551814863979</v>
      </c>
      <c r="K942" s="18"/>
    </row>
    <row r="943" spans="1:11" x14ac:dyDescent="0.2">
      <c r="A943" s="5">
        <v>942</v>
      </c>
      <c r="B943" s="16">
        <f t="shared" si="14"/>
        <v>100</v>
      </c>
      <c r="C943" s="17" cm="1">
        <f t="array" ref="C943">IF(A943=1,1,INDEX(PolicyHoldersInforce,(A943-1))-INDEX(Deaths,(A943-1))-INDEX(Lapses,(A943-1)))</f>
        <v>1.2419362216688988E-5</v>
      </c>
      <c r="D943" s="17" cm="1">
        <f t="array" ref="D943">(INDEX(PolicyHoldersInforce,A943)-INDEX(Deaths,A943))*(1-POWER(1-INDEX(LapseRate,(DurationInforce+A943)),1/12))</f>
        <v>1.0551563859876829E-7</v>
      </c>
      <c r="E943" s="17" cm="1">
        <f t="array" ref="E943">INDEX(PolicyHoldersInforce,A943)*(1-POWER(1-INDEX(Qx,INDEX(Age,A943),Gender+1),1/12))</f>
        <v>3.4885952037801711E-7</v>
      </c>
      <c r="F943" s="18" cm="1">
        <f t="array" ref="F943">INDEX(Deaths,A943)*SumAssured</f>
        <v>0.17442976018900855</v>
      </c>
      <c r="G943" s="18" cm="1">
        <f t="array" ref="G943">INDEX(PolicyHoldersInforce,A943)*Premium</f>
        <v>5.5390355486432887E-4</v>
      </c>
      <c r="H943" s="18" cm="1">
        <f t="array" ref="H943">INDEX(PolicyHoldersInforce,A943)*(Expense*(IF(A943=1,1,POWER(1+INDEX(Inflation,A943-1),(A943-1)/12))))</f>
        <v>2.8488100979608432E-3</v>
      </c>
      <c r="I943" s="18" cm="1">
        <f t="array" ref="I943">INDEX(PremiumsReceived,A943)-INDEX(ExpensesPaid,A943)-INDEX(DeathBenefitsPaid,A943)</f>
        <v>-0.17672466673210507</v>
      </c>
      <c r="J943" s="18" cm="1">
        <f t="array" ref="J943">IF(A943=MaxT,INDEX(NetCF,A943),INDEX(NetCF,A943)+(INDEX(BEL,(A943+1))*(1/POWER(1+INDEX(Yield,A943),1/12))))</f>
        <v>-4.1002930290757114</v>
      </c>
      <c r="K943" s="18"/>
    </row>
    <row r="944" spans="1:11" x14ac:dyDescent="0.2">
      <c r="A944" s="5">
        <v>943</v>
      </c>
      <c r="B944" s="16">
        <f t="shared" si="14"/>
        <v>100</v>
      </c>
      <c r="C944" s="17" cm="1">
        <f t="array" ref="C944">IF(A944=1,1,INDEX(PolicyHoldersInforce,(A944-1))-INDEX(Deaths,(A944-1))-INDEX(Lapses,(A944-1)))</f>
        <v>1.1964987057712203E-5</v>
      </c>
      <c r="D944" s="17" cm="1">
        <f t="array" ref="D944">(INDEX(PolicyHoldersInforce,A944)-INDEX(Deaths,A944))*(1-POWER(1-INDEX(LapseRate,(DurationInforce+A944)),1/12))</f>
        <v>1.0165524027666878E-7</v>
      </c>
      <c r="E944" s="17" cm="1">
        <f t="array" ref="E944">INDEX(PolicyHoldersInforce,A944)*(1-POWER(1-INDEX(Qx,INDEX(Age,A944),Gender+1),1/12))</f>
        <v>3.3609613549023938E-7</v>
      </c>
      <c r="F944" s="18" cm="1">
        <f t="array" ref="F944">INDEX(Deaths,A944)*SumAssured</f>
        <v>0.16804806774511968</v>
      </c>
      <c r="G944" s="18" cm="1">
        <f t="array" ref="G944">INDEX(PolicyHoldersInforce,A944)*Premium</f>
        <v>5.3363842277396429E-4</v>
      </c>
      <c r="H944" s="18" cm="1">
        <f t="array" ref="H944">INDEX(PolicyHoldersInforce,A944)*(Expense*(IF(A944=1,1,POWER(1+INDEX(Inflation,A944-1),(A944-1)/12))))</f>
        <v>2.7557652188697104E-3</v>
      </c>
      <c r="I944" s="18" cm="1">
        <f t="array" ref="I944">INDEX(PremiumsReceived,A944)-INDEX(ExpensesPaid,A944)-INDEX(DeathBenefitsPaid,A944)</f>
        <v>-0.17027019454121542</v>
      </c>
      <c r="J944" s="18" cm="1">
        <f t="array" ref="J944">IF(A944=MaxT,INDEX(NetCF,A944),INDEX(NetCF,A944)+(INDEX(BEL,(A944+1))*(1/POWER(1+INDEX(Yield,A944),1/12))))</f>
        <v>-3.9426665297438945</v>
      </c>
      <c r="K944" s="18"/>
    </row>
    <row r="945" spans="1:11" x14ac:dyDescent="0.2">
      <c r="A945" s="5">
        <v>944</v>
      </c>
      <c r="B945" s="16">
        <f t="shared" si="14"/>
        <v>100</v>
      </c>
      <c r="C945" s="17" cm="1">
        <f t="array" ref="C945">IF(A945=1,1,INDEX(PolicyHoldersInforce,(A945-1))-INDEX(Deaths,(A945-1))-INDEX(Lapses,(A945-1)))</f>
        <v>1.1527235681945295E-5</v>
      </c>
      <c r="D945" s="17" cm="1">
        <f t="array" ref="D945">(INDEX(PolicyHoldersInforce,A945)-INDEX(Deaths,A945))*(1-POWER(1-INDEX(LapseRate,(DurationInforce+A945)),1/12))</f>
        <v>9.7936078603498021E-8</v>
      </c>
      <c r="E945" s="17" cm="1">
        <f t="array" ref="E945">INDEX(PolicyHoldersInforce,A945)*(1-POWER(1-INDEX(Qx,INDEX(Age,A945),Gender+1),1/12))</f>
        <v>3.237997121852128E-7</v>
      </c>
      <c r="F945" s="18" cm="1">
        <f t="array" ref="F945">INDEX(Deaths,A945)*SumAssured</f>
        <v>0.1618998560926064</v>
      </c>
      <c r="G945" s="18" cm="1">
        <f t="array" ref="G945">INDEX(PolicyHoldersInforce,A945)*Premium</f>
        <v>5.141147114147602E-4</v>
      </c>
      <c r="H945" s="18" cm="1">
        <f t="array" ref="H945">INDEX(PolicyHoldersInforce,A945)*(Expense*(IF(A945=1,1,POWER(1+INDEX(Inflation,A945-1),(A945-1)/12))))</f>
        <v>2.6657592750629218E-3</v>
      </c>
      <c r="I945" s="18" cm="1">
        <f t="array" ref="I945">INDEX(PremiumsReceived,A945)-INDEX(ExpensesPaid,A945)-INDEX(DeathBenefitsPaid,A945)</f>
        <v>-0.16405150065625457</v>
      </c>
      <c r="J945" s="18" cm="1">
        <f t="array" ref="J945">IF(A945=MaxT,INDEX(NetCF,A945),INDEX(NetCF,A945)+(INDEX(BEL,(A945+1))*(1/POWER(1+INDEX(Yield,A945),1/12))))</f>
        <v>-3.790758665116793</v>
      </c>
      <c r="K945" s="18"/>
    </row>
    <row r="946" spans="1:11" x14ac:dyDescent="0.2">
      <c r="A946" s="5">
        <v>945</v>
      </c>
      <c r="B946" s="16">
        <f t="shared" si="14"/>
        <v>100</v>
      </c>
      <c r="C946" s="17" cm="1">
        <f t="array" ref="C946">IF(A946=1,1,INDEX(PolicyHoldersInforce,(A946-1))-INDEX(Deaths,(A946-1))-INDEX(Lapses,(A946-1)))</f>
        <v>1.1105499891156584E-5</v>
      </c>
      <c r="D946" s="17" cm="1">
        <f t="array" ref="D946">(INDEX(PolicyHoldersInforce,A946)-INDEX(Deaths,A946))*(1-POWER(1-INDEX(LapseRate,(DurationInforce+A946)),1/12))</f>
        <v>9.435298629097739E-8</v>
      </c>
      <c r="E946" s="17" cm="1">
        <f t="array" ref="E946">INDEX(PolicyHoldersInforce,A946)*(1-POWER(1-INDEX(Qx,INDEX(Age,A946),Gender+1),1/12))</f>
        <v>3.1195316619244947E-7</v>
      </c>
      <c r="F946" s="18" cm="1">
        <f t="array" ref="F946">INDEX(Deaths,A946)*SumAssured</f>
        <v>0.15597658309622472</v>
      </c>
      <c r="G946" s="18" cm="1">
        <f t="array" ref="G946">INDEX(PolicyHoldersInforce,A946)*Premium</f>
        <v>4.9530529514558367E-4</v>
      </c>
      <c r="H946" s="18" cm="1">
        <f t="array" ref="H946">INDEX(PolicyHoldersInforce,A946)*(Expense*(IF(A946=1,1,POWER(1+INDEX(Inflation,A946-1),(A946-1)/12))))</f>
        <v>2.5786930119898461E-3</v>
      </c>
      <c r="I946" s="18" cm="1">
        <f t="array" ref="I946">INDEX(PremiumsReceived,A946)-INDEX(ExpensesPaid,A946)-INDEX(DeathBenefitsPaid,A946)</f>
        <v>-0.158059970813069</v>
      </c>
      <c r="J946" s="18" cm="1">
        <f t="array" ref="J946">IF(A946=MaxT,INDEX(NetCF,A946),INDEX(NetCF,A946)+(INDEX(BEL,(A946+1))*(1/POWER(1+INDEX(Yield,A946),1/12))))</f>
        <v>-3.6443603449692423</v>
      </c>
      <c r="K946" s="18"/>
    </row>
    <row r="947" spans="1:11" x14ac:dyDescent="0.2">
      <c r="A947" s="5">
        <v>946</v>
      </c>
      <c r="B947" s="16">
        <f t="shared" si="14"/>
        <v>100</v>
      </c>
      <c r="C947" s="17" cm="1">
        <f t="array" ref="C947">IF(A947=1,1,INDEX(PolicyHoldersInforce,(A947-1))-INDEX(Deaths,(A947-1))-INDEX(Lapses,(A947-1)))</f>
        <v>1.0699193738673157E-5</v>
      </c>
      <c r="D947" s="17" cm="1">
        <f t="array" ref="D947">(INDEX(PolicyHoldersInforce,A947)-INDEX(Deaths,A947))*(1-POWER(1-INDEX(LapseRate,(DurationInforce+A947)),1/12))</f>
        <v>9.0900985101392398E-8</v>
      </c>
      <c r="E947" s="17" cm="1">
        <f t="array" ref="E947">INDEX(PolicyHoldersInforce,A947)*(1-POWER(1-INDEX(Qx,INDEX(Age,A947),Gender+1),1/12))</f>
        <v>3.0054003828709435E-7</v>
      </c>
      <c r="F947" s="18" cm="1">
        <f t="array" ref="F947">INDEX(Deaths,A947)*SumAssured</f>
        <v>0.15027001914354718</v>
      </c>
      <c r="G947" s="18" cm="1">
        <f t="array" ref="G947">INDEX(PolicyHoldersInforce,A947)*Premium</f>
        <v>4.7718404074482284E-4</v>
      </c>
      <c r="H947" s="18" cm="1">
        <f t="array" ref="H947">INDEX(PolicyHoldersInforce,A947)*(Expense*(IF(A947=1,1,POWER(1+INDEX(Inflation,A947-1),(A947-1)/12))))</f>
        <v>2.4944704168489884E-3</v>
      </c>
      <c r="I947" s="18" cm="1">
        <f t="array" ref="I947">INDEX(PremiumsReceived,A947)-INDEX(ExpensesPaid,A947)-INDEX(DeathBenefitsPaid,A947)</f>
        <v>-0.15228730551965133</v>
      </c>
      <c r="J947" s="18" cm="1">
        <f t="array" ref="J947">IF(A947=MaxT,INDEX(NetCF,A947),INDEX(NetCF,A947)+(INDEX(BEL,(A947+1))*(1/POWER(1+INDEX(Yield,A947),1/12))))</f>
        <v>-3.5032701175133525</v>
      </c>
      <c r="K947" s="18"/>
    </row>
    <row r="948" spans="1:11" x14ac:dyDescent="0.2">
      <c r="A948" s="5">
        <v>947</v>
      </c>
      <c r="B948" s="16">
        <f t="shared" si="14"/>
        <v>100</v>
      </c>
      <c r="C948" s="17" cm="1">
        <f t="array" ref="C948">IF(A948=1,1,INDEX(PolicyHoldersInforce,(A948-1))-INDEX(Deaths,(A948-1))-INDEX(Lapses,(A948-1)))</f>
        <v>1.030775271528467E-5</v>
      </c>
      <c r="D948" s="17" cm="1">
        <f t="array" ref="D948">(INDEX(PolicyHoldersInforce,A948)-INDEX(Deaths,A948))*(1-POWER(1-INDEX(LapseRate,(DurationInforce+A948)),1/12))</f>
        <v>8.7575278930983035E-8</v>
      </c>
      <c r="E948" s="17" cm="1">
        <f t="array" ref="E948">INDEX(PolicyHoldersInforce,A948)*(1-POWER(1-INDEX(Qx,INDEX(Age,A948),Gender+1),1/12))</f>
        <v>2.8954447142198732E-7</v>
      </c>
      <c r="F948" s="18" cm="1">
        <f t="array" ref="F948">INDEX(Deaths,A948)*SumAssured</f>
        <v>0.14477223571099365</v>
      </c>
      <c r="G948" s="18" cm="1">
        <f t="array" ref="G948">INDEX(PolicyHoldersInforce,A948)*Premium</f>
        <v>4.597257711016963E-4</v>
      </c>
      <c r="H948" s="18" cm="1">
        <f t="array" ref="H948">INDEX(PolicyHoldersInforce,A948)*(Expense*(IF(A948=1,1,POWER(1+INDEX(Inflation,A948-1),(A948-1)/12))))</f>
        <v>2.412998612709339E-3</v>
      </c>
      <c r="I948" s="18" cm="1">
        <f t="array" ref="I948">INDEX(PremiumsReceived,A948)-INDEX(ExpensesPaid,A948)-INDEX(DeathBenefitsPaid,A948)</f>
        <v>-0.1467255085526013</v>
      </c>
      <c r="J948" s="18" cm="1">
        <f t="array" ref="J948">IF(A948=MaxT,INDEX(NetCF,A948),INDEX(NetCF,A948)+(INDEX(BEL,(A948+1))*(1/POWER(1+INDEX(Yield,A948),1/12))))</f>
        <v>-3.3672938902746763</v>
      </c>
      <c r="K948" s="18"/>
    </row>
    <row r="949" spans="1:11" x14ac:dyDescent="0.2">
      <c r="A949" s="5">
        <v>948</v>
      </c>
      <c r="B949" s="16">
        <f t="shared" ref="B949:B975" si="15">FLOOR(AgeAtInception+((DurationInforce+A949)/12),1)</f>
        <v>101</v>
      </c>
      <c r="C949" s="17" cm="1">
        <f t="array" ref="C949">IF(A949=1,1,INDEX(PolicyHoldersInforce,(A949-1))-INDEX(Deaths,(A949-1))-INDEX(Lapses,(A949-1)))</f>
        <v>9.9306329649317007E-6</v>
      </c>
      <c r="D949" s="17" cm="1">
        <f t="array" ref="D949">(INDEX(PolicyHoldersInforce,A949)-INDEX(Deaths,A949))*(1-POWER(1-INDEX(LapseRate,(DurationInforce+A949)),1/12))</f>
        <v>8.4073879496916153E-8</v>
      </c>
      <c r="E949" s="17" cm="1">
        <f t="array" ref="E949">INDEX(PolicyHoldersInforce,A949)*(1-POWER(1-INDEX(Qx,INDEX(Age,A949),Gender+1),1/12))</f>
        <v>3.1296867712160724E-7</v>
      </c>
      <c r="F949" s="18" cm="1">
        <f t="array" ref="F949">INDEX(Deaths,A949)*SumAssured</f>
        <v>0.15648433856080363</v>
      </c>
      <c r="G949" s="18" cm="1">
        <f t="array" ref="G949">INDEX(PolicyHoldersInforce,A949)*Premium</f>
        <v>4.4290623023595386E-4</v>
      </c>
      <c r="H949" s="18" cm="1">
        <f t="array" ref="H949">INDEX(PolicyHoldersInforce,A949)*(Expense*(IF(A949=1,1,POWER(1+INDEX(Inflation,A949-1),(A949-1)/12))))</f>
        <v>2.3341877560898281E-3</v>
      </c>
      <c r="I949" s="18" cm="1">
        <f t="array" ref="I949">INDEX(PremiumsReceived,A949)-INDEX(ExpensesPaid,A949)-INDEX(DeathBenefitsPaid,A949)</f>
        <v>-0.15837562008665751</v>
      </c>
      <c r="J949" s="18" cm="1">
        <f t="array" ref="J949">IF(A949=MaxT,INDEX(NetCF,A949),INDEX(NetCF,A949)+(INDEX(BEL,(A949+1))*(1/POWER(1+INDEX(Yield,A949),1/12))))</f>
        <v>-3.2362446611692524</v>
      </c>
    </row>
    <row r="950" spans="1:11" x14ac:dyDescent="0.2">
      <c r="A950" s="5">
        <v>949</v>
      </c>
      <c r="B950" s="16">
        <f t="shared" si="15"/>
        <v>101</v>
      </c>
      <c r="C950" s="17" cm="1">
        <f t="array" ref="C950">IF(A950=1,1,INDEX(PolicyHoldersInforce,(A950-1))-INDEX(Deaths,(A950-1))-INDEX(Lapses,(A950-1)))</f>
        <v>9.5335904083131782E-6</v>
      </c>
      <c r="D950" s="17" cm="1">
        <f t="array" ref="D950">(INDEX(PolicyHoldersInforce,A950)-INDEX(Deaths,A950))*(1-POWER(1-INDEX(LapseRate,(DurationInforce+A950)),1/12))</f>
        <v>8.0712471600946983E-8</v>
      </c>
      <c r="E950" s="17" cm="1">
        <f t="array" ref="E950">INDEX(PolicyHoldersInforce,A950)*(1-POWER(1-INDEX(Qx,INDEX(Age,A950),Gender+1),1/12))</f>
        <v>3.004556898684594E-7</v>
      </c>
      <c r="F950" s="18" cm="1">
        <f t="array" ref="F950">INDEX(Deaths,A950)*SumAssured</f>
        <v>0.15022784493422969</v>
      </c>
      <c r="G950" s="18" cm="1">
        <f t="array" ref="G950">INDEX(PolicyHoldersInforce,A950)*Premium</f>
        <v>4.2519813221076778E-4</v>
      </c>
      <c r="H950" s="18" cm="1">
        <f t="array" ref="H950">INDEX(PolicyHoldersInforce,A950)*(Expense*(IF(A950=1,1,POWER(1+INDEX(Inflation,A950-1),(A950-1)/12))))</f>
        <v>2.24999275798585E-3</v>
      </c>
      <c r="I950" s="18" cm="1">
        <f t="array" ref="I950">INDEX(PremiumsReceived,A950)-INDEX(ExpensesPaid,A950)-INDEX(DeathBenefitsPaid,A950)</f>
        <v>-0.15205263956000478</v>
      </c>
      <c r="J950" s="18" cm="1">
        <f t="array" ref="J950">IF(A950=MaxT,INDEX(NetCF,A950),INDEX(NetCF,A950)+(INDEX(BEL,(A950+1))*(1/POWER(1+INDEX(Yield,A950),1/12))))</f>
        <v>-3.0928507242735681</v>
      </c>
    </row>
    <row r="951" spans="1:11" x14ac:dyDescent="0.2">
      <c r="A951" s="5">
        <v>950</v>
      </c>
      <c r="B951" s="16">
        <f t="shared" si="15"/>
        <v>101</v>
      </c>
      <c r="C951" s="17" cm="1">
        <f t="array" ref="C951">IF(A951=1,1,INDEX(PolicyHoldersInforce,(A951-1))-INDEX(Deaths,(A951-1))-INDEX(Lapses,(A951-1)))</f>
        <v>9.1524222468437721E-6</v>
      </c>
      <c r="D951" s="17" cm="1">
        <f t="array" ref="D951">(INDEX(PolicyHoldersInforce,A951)-INDEX(Deaths,A951))*(1-POWER(1-INDEX(LapseRate,(DurationInforce+A951)),1/12))</f>
        <v>7.748545815793627E-8</v>
      </c>
      <c r="E951" s="17" cm="1">
        <f t="array" ref="E951">INDEX(PolicyHoldersInforce,A951)*(1-POWER(1-INDEX(Qx,INDEX(Age,A951),Gender+1),1/12))</f>
        <v>2.88442991818172E-7</v>
      </c>
      <c r="F951" s="18" cm="1">
        <f t="array" ref="F951">INDEX(Deaths,A951)*SumAssured</f>
        <v>0.14422149590908601</v>
      </c>
      <c r="G951" s="18" cm="1">
        <f t="array" ref="G951">INDEX(PolicyHoldersInforce,A951)*Premium</f>
        <v>4.0819803220923227E-4</v>
      </c>
      <c r="H951" s="18" cm="1">
        <f t="array" ref="H951">INDEX(PolicyHoldersInforce,A951)*(Expense*(IF(A951=1,1,POWER(1+INDEX(Inflation,A951-1),(A951-1)/12))))</f>
        <v>2.1688347039697051E-3</v>
      </c>
      <c r="I951" s="18" cm="1">
        <f t="array" ref="I951">INDEX(PremiumsReceived,A951)-INDEX(ExpensesPaid,A951)-INDEX(DeathBenefitsPaid,A951)</f>
        <v>-0.14598213258084647</v>
      </c>
      <c r="J951" s="18" cm="1">
        <f t="array" ref="J951">IF(A951=MaxT,INDEX(NetCF,A951),INDEX(NetCF,A951)+(INDEX(BEL,(A951+1))*(1/POWER(1+INDEX(Yield,A951),1/12))))</f>
        <v>-2.9551125680933708</v>
      </c>
    </row>
    <row r="952" spans="1:11" x14ac:dyDescent="0.2">
      <c r="A952" s="5">
        <v>951</v>
      </c>
      <c r="B952" s="16">
        <f t="shared" si="15"/>
        <v>101</v>
      </c>
      <c r="C952" s="17" cm="1">
        <f t="array" ref="C952">IF(A952=1,1,INDEX(PolicyHoldersInforce,(A952-1))-INDEX(Deaths,(A952-1))-INDEX(Lapses,(A952-1)))</f>
        <v>8.7864937968676637E-6</v>
      </c>
      <c r="D952" s="17" cm="1">
        <f t="array" ref="D952">(INDEX(PolicyHoldersInforce,A952)-INDEX(Deaths,A952))*(1-POWER(1-INDEX(LapseRate,(DurationInforce+A952)),1/12))</f>
        <v>7.4387465863142371E-8</v>
      </c>
      <c r="E952" s="17" cm="1">
        <f t="array" ref="E952">INDEX(PolicyHoldersInforce,A952)*(1-POWER(1-INDEX(Qx,INDEX(Age,A952),Gender+1),1/12))</f>
        <v>2.7691058060988293E-7</v>
      </c>
      <c r="F952" s="18" cm="1">
        <f t="array" ref="F952">INDEX(Deaths,A952)*SumAssured</f>
        <v>0.13845529030494147</v>
      </c>
      <c r="G952" s="18" cm="1">
        <f t="array" ref="G952">INDEX(PolicyHoldersInforce,A952)*Premium</f>
        <v>3.9187762334029784E-4</v>
      </c>
      <c r="H952" s="18" cm="1">
        <f t="array" ref="H952">INDEX(PolicyHoldersInforce,A952)*(Expense*(IF(A952=1,1,POWER(1+INDEX(Inflation,A952-1),(A952-1)/12))))</f>
        <v>2.0906040503677632E-3</v>
      </c>
      <c r="I952" s="18" cm="1">
        <f t="array" ref="I952">INDEX(PremiumsReceived,A952)-INDEX(ExpensesPaid,A952)-INDEX(DeathBenefitsPaid,A952)</f>
        <v>-0.14015401673196892</v>
      </c>
      <c r="J952" s="18" cm="1">
        <f t="array" ref="J952">IF(A952=MaxT,INDEX(NetCF,A952),INDEX(NetCF,A952)+(INDEX(BEL,(A952+1))*(1/POWER(1+INDEX(Yield,A952),1/12))))</f>
        <v>-2.8228040199520259</v>
      </c>
    </row>
    <row r="953" spans="1:11" x14ac:dyDescent="0.2">
      <c r="A953" s="5">
        <v>952</v>
      </c>
      <c r="B953" s="16">
        <f t="shared" si="15"/>
        <v>101</v>
      </c>
      <c r="C953" s="17" cm="1">
        <f t="array" ref="C953">IF(A953=1,1,INDEX(PolicyHoldersInforce,(A953-1))-INDEX(Deaths,(A953-1))-INDEX(Lapses,(A953-1)))</f>
        <v>8.4351957503946379E-6</v>
      </c>
      <c r="D953" s="17" cm="1">
        <f t="array" ref="D953">(INDEX(PolicyHoldersInforce,A953)-INDEX(Deaths,A953))*(1-POWER(1-INDEX(LapseRate,(DurationInforce+A953)),1/12))</f>
        <v>7.1413336245123785E-8</v>
      </c>
      <c r="E953" s="17" cm="1">
        <f t="array" ref="E953">INDEX(PolicyHoldersInforce,A953)*(1-POWER(1-INDEX(Qx,INDEX(Age,A953),Gender+1),1/12))</f>
        <v>2.6583925360904421E-7</v>
      </c>
      <c r="F953" s="18" cm="1">
        <f t="array" ref="F953">INDEX(Deaths,A953)*SumAssured</f>
        <v>0.1329196268045221</v>
      </c>
      <c r="G953" s="18" cm="1">
        <f t="array" ref="G953">INDEX(PolicyHoldersInforce,A953)*Premium</f>
        <v>3.7620973046760087E-4</v>
      </c>
      <c r="H953" s="18" cm="1">
        <f t="array" ref="H953">INDEX(PolicyHoldersInforce,A953)*(Expense*(IF(A953=1,1,POWER(1+INDEX(Inflation,A953-1),(A953-1)/12))))</f>
        <v>2.0151952047864053E-3</v>
      </c>
      <c r="I953" s="18" cm="1">
        <f t="array" ref="I953">INDEX(PremiumsReceived,A953)-INDEX(ExpensesPaid,A953)-INDEX(DeathBenefitsPaid,A953)</f>
        <v>-0.13455861227884092</v>
      </c>
      <c r="J953" s="18" cm="1">
        <f t="array" ref="J953">IF(A953=MaxT,INDEX(NetCF,A953),INDEX(NetCF,A953)+(INDEX(BEL,(A953+1))*(1/POWER(1+INDEX(Yield,A953),1/12))))</f>
        <v>-2.6957079377598481</v>
      </c>
    </row>
    <row r="954" spans="1:11" x14ac:dyDescent="0.2">
      <c r="A954" s="5">
        <v>953</v>
      </c>
      <c r="B954" s="16">
        <f t="shared" si="15"/>
        <v>101</v>
      </c>
      <c r="C954" s="17" cm="1">
        <f t="array" ref="C954">IF(A954=1,1,INDEX(PolicyHoldersInforce,(A954-1))-INDEX(Deaths,(A954-1))-INDEX(Lapses,(A954-1)))</f>
        <v>8.0979431605404704E-6</v>
      </c>
      <c r="D954" s="17" cm="1">
        <f t="array" ref="D954">(INDEX(PolicyHoldersInforce,A954)-INDEX(Deaths,A954))*(1-POWER(1-INDEX(LapseRate,(DurationInforce+A954)),1/12))</f>
        <v>6.8558117076360826E-8</v>
      </c>
      <c r="E954" s="17" cm="1">
        <f t="array" ref="E954">INDEX(PolicyHoldersInforce,A954)*(1-POWER(1-INDEX(Qx,INDEX(Age,A954),Gender+1),1/12))</f>
        <v>2.5521057593308693E-7</v>
      </c>
      <c r="F954" s="18" cm="1">
        <f t="array" ref="F954">INDEX(Deaths,A954)*SumAssured</f>
        <v>0.12760528796654347</v>
      </c>
      <c r="G954" s="18" cm="1">
        <f t="array" ref="G954">INDEX(PolicyHoldersInforce,A954)*Premium</f>
        <v>3.61168264960105E-4</v>
      </c>
      <c r="H954" s="18" cm="1">
        <f t="array" ref="H954">INDEX(PolicyHoldersInforce,A954)*(Expense*(IF(A954=1,1,POWER(1+INDEX(Inflation,A954-1),(A954-1)/12))))</f>
        <v>1.9425063835879111E-3</v>
      </c>
      <c r="I954" s="18" cm="1">
        <f t="array" ref="I954">INDEX(PremiumsReceived,A954)-INDEX(ExpensesPaid,A954)-INDEX(DeathBenefitsPaid,A954)</f>
        <v>-0.12918662608517129</v>
      </c>
      <c r="J954" s="18" cm="1">
        <f t="array" ref="J954">IF(A954=MaxT,INDEX(NetCF,A954),INDEX(NetCF,A954)+(INDEX(BEL,(A954+1))*(1/POWER(1+INDEX(Yield,A954),1/12))))</f>
        <v>-2.5736158493281804</v>
      </c>
    </row>
    <row r="955" spans="1:11" x14ac:dyDescent="0.2">
      <c r="A955" s="5">
        <v>954</v>
      </c>
      <c r="B955" s="16">
        <f t="shared" si="15"/>
        <v>101</v>
      </c>
      <c r="C955" s="17" cm="1">
        <f t="array" ref="C955">IF(A955=1,1,INDEX(PolicyHoldersInforce,(A955-1))-INDEX(Deaths,(A955-1))-INDEX(Lapses,(A955-1)))</f>
        <v>7.7741744675310226E-6</v>
      </c>
      <c r="D955" s="17" cm="1">
        <f t="array" ref="D955">(INDEX(PolicyHoldersInforce,A955)-INDEX(Deaths,A955))*(1-POWER(1-INDEX(LapseRate,(DurationInforce+A955)),1/12))</f>
        <v>6.581705412729457E-8</v>
      </c>
      <c r="E955" s="17" cm="1">
        <f t="array" ref="E955">INDEX(PolicyHoldersInforce,A955)*(1-POWER(1-INDEX(Qx,INDEX(Age,A955),Gender+1),1/12))</f>
        <v>2.4500684975547207E-7</v>
      </c>
      <c r="F955" s="18" cm="1">
        <f t="array" ref="F955">INDEX(Deaths,A955)*SumAssured</f>
        <v>0.12250342487773604</v>
      </c>
      <c r="G955" s="18" cm="1">
        <f t="array" ref="G955">INDEX(PolicyHoldersInforce,A955)*Premium</f>
        <v>3.467281812518836E-4</v>
      </c>
      <c r="H955" s="18" cm="1">
        <f t="array" ref="H955">INDEX(PolicyHoldersInforce,A955)*(Expense*(IF(A955=1,1,POWER(1+INDEX(Inflation,A955-1),(A955-1)/12))))</f>
        <v>1.8724394745072504E-3</v>
      </c>
      <c r="I955" s="18" cm="1">
        <f t="array" ref="I955">INDEX(PremiumsReceived,A955)-INDEX(ExpensesPaid,A955)-INDEX(DeathBenefitsPaid,A955)</f>
        <v>-0.1240291361709914</v>
      </c>
      <c r="J955" s="18" cm="1">
        <f t="array" ref="J955">IF(A955=MaxT,INDEX(NetCF,A955),INDEX(NetCF,A955)+(INDEX(BEL,(A955+1))*(1/POWER(1+INDEX(Yield,A955),1/12))))</f>
        <v>-2.456327606090547</v>
      </c>
    </row>
    <row r="956" spans="1:11" x14ac:dyDescent="0.2">
      <c r="A956" s="5">
        <v>955</v>
      </c>
      <c r="B956" s="16">
        <f t="shared" si="15"/>
        <v>101</v>
      </c>
      <c r="C956" s="17" cm="1">
        <f t="array" ref="C956">IF(A956=1,1,INDEX(PolicyHoldersInforce,(A956-1))-INDEX(Deaths,(A956-1))-INDEX(Lapses,(A956-1)))</f>
        <v>7.4633505636482562E-6</v>
      </c>
      <c r="D956" s="17" cm="1">
        <f t="array" ref="D956">(INDEX(PolicyHoldersInforce,A956)-INDEX(Deaths,A956))*(1-POWER(1-INDEX(LapseRate,(DurationInforce+A956)),1/12))</f>
        <v>6.3185583250052203E-8</v>
      </c>
      <c r="E956" s="17" cm="1">
        <f t="array" ref="E956">INDEX(PolicyHoldersInforce,A956)*(1-POWER(1-INDEX(Qx,INDEX(Age,A956),Gender+1),1/12))</f>
        <v>2.3521108483701383E-7</v>
      </c>
      <c r="F956" s="18" cm="1">
        <f t="array" ref="F956">INDEX(Deaths,A956)*SumAssured</f>
        <v>0.11760554241850692</v>
      </c>
      <c r="G956" s="18" cm="1">
        <f t="array" ref="G956">INDEX(PolicyHoldersInforce,A956)*Premium</f>
        <v>3.3286543513871223E-4</v>
      </c>
      <c r="H956" s="18" cm="1">
        <f t="array" ref="H956">INDEX(PolicyHoldersInforce,A956)*(Expense*(IF(A956=1,1,POWER(1+INDEX(Inflation,A956-1),(A956-1)/12))))</f>
        <v>1.8048999042243375E-3</v>
      </c>
      <c r="I956" s="18" cm="1">
        <f t="array" ref="I956">INDEX(PremiumsReceived,A956)-INDEX(ExpensesPaid,A956)-INDEX(DeathBenefitsPaid,A956)</f>
        <v>-0.11907757688759255</v>
      </c>
      <c r="J956" s="18" cm="1">
        <f t="array" ref="J956">IF(A956=MaxT,INDEX(NetCF,A956),INDEX(NetCF,A956)+(INDEX(BEL,(A956+1))*(1/POWER(1+INDEX(Yield,A956),1/12))))</f>
        <v>-2.3436510506553612</v>
      </c>
    </row>
    <row r="957" spans="1:11" x14ac:dyDescent="0.2">
      <c r="A957" s="5">
        <v>956</v>
      </c>
      <c r="B957" s="16">
        <f t="shared" si="15"/>
        <v>101</v>
      </c>
      <c r="C957" s="17" cm="1">
        <f t="array" ref="C957">IF(A957=1,1,INDEX(PolicyHoldersInforce,(A957-1))-INDEX(Deaths,(A957-1))-INDEX(Lapses,(A957-1)))</f>
        <v>7.16495389556119E-6</v>
      </c>
      <c r="D957" s="17" cm="1">
        <f t="array" ref="D957">(INDEX(PolicyHoldersInforce,A957)-INDEX(Deaths,A957))*(1-POWER(1-INDEX(LapseRate,(DurationInforce+A957)),1/12))</f>
        <v>6.0659322778677935E-8</v>
      </c>
      <c r="E957" s="17" cm="1">
        <f t="array" ref="E957">INDEX(PolicyHoldersInforce,A957)*(1-POWER(1-INDEX(Qx,INDEX(Age,A957),Gender+1),1/12))</f>
        <v>2.258069702354078E-7</v>
      </c>
      <c r="F957" s="18" cm="1">
        <f t="array" ref="F957">INDEX(Deaths,A957)*SumAssured</f>
        <v>0.1129034851177039</v>
      </c>
      <c r="G957" s="18" cm="1">
        <f t="array" ref="G957">INDEX(PolicyHoldersInforce,A957)*Premium</f>
        <v>3.1955694374202911E-4</v>
      </c>
      <c r="H957" s="18" cm="1">
        <f t="array" ref="H957">INDEX(PolicyHoldersInforce,A957)*(Expense*(IF(A957=1,1,POWER(1+INDEX(Inflation,A957-1),(A957-1)/12))))</f>
        <v>1.7397965107130138E-3</v>
      </c>
      <c r="I957" s="18" cm="1">
        <f t="array" ref="I957">INDEX(PremiumsReceived,A957)-INDEX(ExpensesPaid,A957)-INDEX(DeathBenefitsPaid,A957)</f>
        <v>-0.11432372468467489</v>
      </c>
      <c r="J957" s="18" cm="1">
        <f t="array" ref="J957">IF(A957=MaxT,INDEX(NetCF,A957),INDEX(NetCF,A957)+(INDEX(BEL,(A957+1))*(1/POWER(1+INDEX(Yield,A957),1/12))))</f>
        <v>-2.2354016976376538</v>
      </c>
    </row>
    <row r="958" spans="1:11" x14ac:dyDescent="0.2">
      <c r="A958" s="5">
        <v>957</v>
      </c>
      <c r="B958" s="16">
        <f t="shared" si="15"/>
        <v>101</v>
      </c>
      <c r="C958" s="17" cm="1">
        <f t="array" ref="C958">IF(A958=1,1,INDEX(PolicyHoldersInforce,(A958-1))-INDEX(Deaths,(A958-1))-INDEX(Lapses,(A958-1)))</f>
        <v>6.8784876025471045E-6</v>
      </c>
      <c r="D958" s="17" cm="1">
        <f t="array" ref="D958">(INDEX(PolicyHoldersInforce,A958)-INDEX(Deaths,A958))*(1-POWER(1-INDEX(LapseRate,(DurationInforce+A958)),1/12))</f>
        <v>5.8234066233214599E-8</v>
      </c>
      <c r="E958" s="17" cm="1">
        <f t="array" ref="E958">INDEX(PolicyHoldersInforce,A958)*(1-POWER(1-INDEX(Qx,INDEX(Age,A958),Gender+1),1/12))</f>
        <v>2.167788471458575E-7</v>
      </c>
      <c r="F958" s="18" cm="1">
        <f t="array" ref="F958">INDEX(Deaths,A958)*SumAssured</f>
        <v>0.10838942357292874</v>
      </c>
      <c r="G958" s="18" cm="1">
        <f t="array" ref="G958">INDEX(PolicyHoldersInforce,A958)*Premium</f>
        <v>3.0678054707360087E-4</v>
      </c>
      <c r="H958" s="18" cm="1">
        <f t="array" ref="H958">INDEX(PolicyHoldersInforce,A958)*(Expense*(IF(A958=1,1,POWER(1+INDEX(Inflation,A958-1),(A958-1)/12))))</f>
        <v>1.6770414201944335E-3</v>
      </c>
      <c r="I958" s="18" cm="1">
        <f t="array" ref="I958">INDEX(PremiumsReceived,A958)-INDEX(ExpensesPaid,A958)-INDEX(DeathBenefitsPaid,A958)</f>
        <v>-0.10975968444604958</v>
      </c>
      <c r="J958" s="18" cm="1">
        <f t="array" ref="J958">IF(A958=MaxT,INDEX(NetCF,A958),INDEX(NetCF,A958)+(INDEX(BEL,(A958+1))*(1/POWER(1+INDEX(Yield,A958),1/12))))</f>
        <v>-2.131402427239363</v>
      </c>
    </row>
    <row r="959" spans="1:11" x14ac:dyDescent="0.2">
      <c r="A959" s="5">
        <v>958</v>
      </c>
      <c r="B959" s="16">
        <f t="shared" si="15"/>
        <v>101</v>
      </c>
      <c r="C959" s="17" cm="1">
        <f t="array" ref="C959">IF(A959=1,1,INDEX(PolicyHoldersInforce,(A959-1))-INDEX(Deaths,(A959-1))-INDEX(Lapses,(A959-1)))</f>
        <v>6.6034746891680322E-6</v>
      </c>
      <c r="D959" s="17" cm="1">
        <f t="array" ref="D959">(INDEX(PolicyHoldersInforce,A959)-INDEX(Deaths,A959))*(1-POWER(1-INDEX(LapseRate,(DurationInforce+A959)),1/12))</f>
        <v>5.5905775315487886E-8</v>
      </c>
      <c r="E959" s="17" cm="1">
        <f t="array" ref="E959">INDEX(PolicyHoldersInforce,A959)*(1-POWER(1-INDEX(Qx,INDEX(Age,A959),Gender+1),1/12))</f>
        <v>2.0811168282757587E-7</v>
      </c>
      <c r="F959" s="18" cm="1">
        <f t="array" ref="F959">INDEX(Deaths,A959)*SumAssured</f>
        <v>0.10405584141378793</v>
      </c>
      <c r="G959" s="18" cm="1">
        <f t="array" ref="G959">INDEX(PolicyHoldersInforce,A959)*Premium</f>
        <v>2.9451497113689427E-4</v>
      </c>
      <c r="H959" s="18" cm="1">
        <f t="array" ref="H959">INDEX(PolicyHoldersInforce,A959)*(Expense*(IF(A959=1,1,POWER(1+INDEX(Inflation,A959-1),(A959-1)/12))))</f>
        <v>1.6165499285287893E-3</v>
      </c>
      <c r="I959" s="18" cm="1">
        <f t="array" ref="I959">INDEX(PremiumsReceived,A959)-INDEX(ExpensesPaid,A959)-INDEX(DeathBenefitsPaid,A959)</f>
        <v>-0.10537787637117983</v>
      </c>
      <c r="J959" s="18" cm="1">
        <f t="array" ref="J959">IF(A959=MaxT,INDEX(NetCF,A959),INDEX(NetCF,A959)+(INDEX(BEL,(A959+1))*(1/POWER(1+INDEX(Yield,A959),1/12))))</f>
        <v>-2.0314831910689186</v>
      </c>
    </row>
    <row r="960" spans="1:11" x14ac:dyDescent="0.2">
      <c r="A960" s="5">
        <v>959</v>
      </c>
      <c r="B960" s="16">
        <f t="shared" si="15"/>
        <v>101</v>
      </c>
      <c r="C960" s="17" cm="1">
        <f t="array" ref="C960">IF(A960=1,1,INDEX(PolicyHoldersInforce,(A960-1))-INDEX(Deaths,(A960-1))-INDEX(Lapses,(A960-1)))</f>
        <v>6.3394572310249684E-6</v>
      </c>
      <c r="D960" s="17" cm="1">
        <f t="array" ref="D960">(INDEX(PolicyHoldersInforce,A960)-INDEX(Deaths,A960))*(1-POWER(1-INDEX(LapseRate,(DurationInforce+A960)),1/12))</f>
        <v>5.3670573184930173E-8</v>
      </c>
      <c r="E960" s="17" cm="1">
        <f t="array" ref="E960">INDEX(PolicyHoldersInforce,A960)*(1-POWER(1-INDEX(Qx,INDEX(Age,A960),Gender+1),1/12))</f>
        <v>1.9979104557274684E-7</v>
      </c>
      <c r="F960" s="18" cm="1">
        <f t="array" ref="F960">INDEX(Deaths,A960)*SumAssured</f>
        <v>9.9895522786373425E-2</v>
      </c>
      <c r="G960" s="18" cm="1">
        <f t="array" ref="G960">INDEX(PolicyHoldersInforce,A960)*Premium</f>
        <v>2.8273979250371359E-4</v>
      </c>
      <c r="H960" s="18" cm="1">
        <f t="array" ref="H960">INDEX(PolicyHoldersInforce,A960)*(Expense*(IF(A960=1,1,POWER(1+INDEX(Inflation,A960-1),(A960-1)/12))))</f>
        <v>1.5582403868852927E-3</v>
      </c>
      <c r="I960" s="18" cm="1">
        <f t="array" ref="I960">INDEX(PremiumsReceived,A960)-INDEX(ExpensesPaid,A960)-INDEX(DeathBenefitsPaid,A960)</f>
        <v>-0.10117102338075501</v>
      </c>
      <c r="J960" s="18" cm="1">
        <f t="array" ref="J960">IF(A960=MaxT,INDEX(NetCF,A960),INDEX(NetCF,A960)+(INDEX(BEL,(A960+1))*(1/POWER(1+INDEX(Yield,A960),1/12))))</f>
        <v>-1.935480729711206</v>
      </c>
    </row>
    <row r="961" spans="1:10" x14ac:dyDescent="0.2">
      <c r="A961" s="5">
        <v>960</v>
      </c>
      <c r="B961" s="16">
        <f t="shared" si="15"/>
        <v>102</v>
      </c>
      <c r="C961" s="17" cm="1">
        <f t="array" ref="C961">IF(A961=1,1,INDEX(PolicyHoldersInforce,(A961-1))-INDEX(Deaths,(A961-1))-INDEX(Lapses,(A961-1)))</f>
        <v>6.0859956122672918E-6</v>
      </c>
      <c r="D961" s="17" cm="1">
        <f t="array" ref="D961">(INDEX(PolicyHoldersInforce,A961)-INDEX(Deaths,A961))*(1-POWER(1-INDEX(LapseRate,(DurationInforce+A961)),1/12))</f>
        <v>5.1524738003247692E-8</v>
      </c>
      <c r="E961" s="17" cm="1">
        <f t="array" ref="E961">INDEX(PolicyHoldersInforce,A961)*(1-POWER(1-INDEX(Qx,INDEX(Age,A961),Gender+1),1/12))</f>
        <v>1.9180308067626789E-7</v>
      </c>
      <c r="F961" s="18" cm="1">
        <f t="array" ref="F961">INDEX(Deaths,A961)*SumAssured</f>
        <v>9.5901540338133945E-2</v>
      </c>
      <c r="G961" s="18" cm="1">
        <f t="array" ref="G961">INDEX(PolicyHoldersInforce,A961)*Premium</f>
        <v>2.7143540430712125E-4</v>
      </c>
      <c r="H961" s="18" cm="1">
        <f t="array" ref="H961">INDEX(PolicyHoldersInforce,A961)*(Expense*(IF(A961=1,1,POWER(1+INDEX(Inflation,A961-1),(A961-1)/12))))</f>
        <v>1.5020340915360634E-3</v>
      </c>
      <c r="I961" s="18" cm="1">
        <f t="array" ref="I961">INDEX(PremiumsReceived,A961)-INDEX(ExpensesPaid,A961)-INDEX(DeathBenefitsPaid,A961)</f>
        <v>-9.7132139025362885E-2</v>
      </c>
      <c r="J961" s="18" cm="1">
        <f t="array" ref="J961">IF(A961=MaxT,INDEX(NetCF,A961),INDEX(NetCF,A961)+(INDEX(BEL,(A961+1))*(1/POWER(1+INDEX(Yield,A961),1/12))))</f>
        <v>-1.8432383015785141</v>
      </c>
    </row>
    <row r="962" spans="1:10" x14ac:dyDescent="0.2">
      <c r="A962" s="5">
        <v>961</v>
      </c>
      <c r="B962" s="16">
        <f t="shared" si="15"/>
        <v>102</v>
      </c>
      <c r="C962" s="17" cm="1">
        <f t="array" ref="C962">IF(A962=1,1,INDEX(PolicyHoldersInforce,(A962-1))-INDEX(Deaths,(A962-1))-INDEX(Lapses,(A962-1)))</f>
        <v>5.842667793587776E-6</v>
      </c>
      <c r="D962" s="17" cm="1">
        <f t="array" ref="D962">(INDEX(PolicyHoldersInforce,A962)-INDEX(Deaths,A962))*(1-POWER(1-INDEX(LapseRate,(DurationInforce+A962)),1/12))</f>
        <v>4.9464696737182259E-8</v>
      </c>
      <c r="E962" s="17" cm="1">
        <f t="array" ref="E962">INDEX(PolicyHoldersInforce,A962)*(1-POWER(1-INDEX(Qx,INDEX(Age,A962),Gender+1),1/12))</f>
        <v>1.8413448736626045E-7</v>
      </c>
      <c r="F962" s="18" cm="1">
        <f t="array" ref="F962">INDEX(Deaths,A962)*SumAssured</f>
        <v>9.2067243683130226E-2</v>
      </c>
      <c r="G962" s="18" cm="1">
        <f t="array" ref="G962">INDEX(PolicyHoldersInforce,A962)*Premium</f>
        <v>2.6058298359401481E-4</v>
      </c>
      <c r="H962" s="18" cm="1">
        <f t="array" ref="H962">INDEX(PolicyHoldersInforce,A962)*(Expense*(IF(A962=1,1,POWER(1+INDEX(Inflation,A962-1),(A962-1)/12))))</f>
        <v>1.4478551776251961E-3</v>
      </c>
      <c r="I962" s="18" cm="1">
        <f t="array" ref="I962">INDEX(PremiumsReceived,A962)-INDEX(ExpensesPaid,A962)-INDEX(DeathBenefitsPaid,A962)</f>
        <v>-9.3254515877161409E-2</v>
      </c>
      <c r="J962" s="18" cm="1">
        <f t="array" ref="J962">IF(A962=MaxT,INDEX(NetCF,A962),INDEX(NetCF,A962)+(INDEX(BEL,(A962+1))*(1/POWER(1+INDEX(Yield,A962),1/12))))</f>
        <v>-1.7546054225918357</v>
      </c>
    </row>
    <row r="963" spans="1:10" x14ac:dyDescent="0.2">
      <c r="A963" s="5">
        <v>962</v>
      </c>
      <c r="B963" s="16">
        <f t="shared" si="15"/>
        <v>102</v>
      </c>
      <c r="C963" s="17" cm="1">
        <f t="array" ref="C963">IF(A963=1,1,INDEX(PolicyHoldersInforce,(A963-1))-INDEX(Deaths,(A963-1))-INDEX(Lapses,(A963-1)))</f>
        <v>5.6090686094843336E-6</v>
      </c>
      <c r="D963" s="17" cm="1">
        <f t="array" ref="D963">(INDEX(PolicyHoldersInforce,A963)-INDEX(Deaths,A963))*(1-POWER(1-INDEX(LapseRate,(DurationInforce+A963)),1/12))</f>
        <v>4.7487019209048396E-8</v>
      </c>
      <c r="E963" s="17" cm="1">
        <f t="array" ref="E963">INDEX(PolicyHoldersInforce,A963)*(1-POWER(1-INDEX(Qx,INDEX(Age,A963),Gender+1),1/12))</f>
        <v>1.7677249665693574E-7</v>
      </c>
      <c r="F963" s="18" cm="1">
        <f t="array" ref="F963">INDEX(Deaths,A963)*SumAssured</f>
        <v>8.8386248328467865E-2</v>
      </c>
      <c r="G963" s="18" cm="1">
        <f t="array" ref="G963">INDEX(PolicyHoldersInforce,A963)*Premium</f>
        <v>2.5016445998300127E-4</v>
      </c>
      <c r="H963" s="18" cm="1">
        <f t="array" ref="H963">INDEX(PolicyHoldersInforce,A963)*(Expense*(IF(A963=1,1,POWER(1+INDEX(Inflation,A963-1),(A963-1)/12))))</f>
        <v>1.3956305167696439E-3</v>
      </c>
      <c r="I963" s="18" cm="1">
        <f t="array" ref="I963">INDEX(PremiumsReceived,A963)-INDEX(ExpensesPaid,A963)-INDEX(DeathBenefitsPaid,A963)</f>
        <v>-8.9531714385254507E-2</v>
      </c>
      <c r="J963" s="18" cm="1">
        <f t="array" ref="J963">IF(A963=MaxT,INDEX(NetCF,A963),INDEX(NetCF,A963)+(INDEX(BEL,(A963+1))*(1/POWER(1+INDEX(Yield,A963),1/12))))</f>
        <v>-1.6694376162598865</v>
      </c>
    </row>
    <row r="964" spans="1:10" x14ac:dyDescent="0.2">
      <c r="A964" s="5">
        <v>963</v>
      </c>
      <c r="B964" s="16">
        <f t="shared" si="15"/>
        <v>102</v>
      </c>
      <c r="C964" s="17" cm="1">
        <f t="array" ref="C964">IF(A964=1,1,INDEX(PolicyHoldersInforce,(A964-1))-INDEX(Deaths,(A964-1))-INDEX(Lapses,(A964-1)))</f>
        <v>5.3848090936183497E-6</v>
      </c>
      <c r="D964" s="17" cm="1">
        <f t="array" ref="D964">(INDEX(PolicyHoldersInforce,A964)-INDEX(Deaths,A964))*(1-POWER(1-INDEX(LapseRate,(DurationInforce+A964)),1/12))</f>
        <v>4.5588412385139551E-8</v>
      </c>
      <c r="E964" s="17" cm="1">
        <f t="array" ref="E964">INDEX(PolicyHoldersInforce,A964)*(1-POWER(1-INDEX(Qx,INDEX(Age,A964),Gender+1),1/12))</f>
        <v>1.6970485008693767E-7</v>
      </c>
      <c r="F964" s="18" cm="1">
        <f t="array" ref="F964">INDEX(Deaths,A964)*SumAssured</f>
        <v>8.4852425043468835E-2</v>
      </c>
      <c r="G964" s="18" cm="1">
        <f t="array" ref="G964">INDEX(PolicyHoldersInforce,A964)*Premium</f>
        <v>2.4016248557537839E-4</v>
      </c>
      <c r="H964" s="18" cm="1">
        <f t="array" ref="H964">INDEX(PolicyHoldersInforce,A964)*(Expense*(IF(A964=1,1,POWER(1+INDEX(Inflation,A964-1),(A964-1)/12))))</f>
        <v>1.3452896183536113E-3</v>
      </c>
      <c r="I964" s="18" cm="1">
        <f t="array" ref="I964">INDEX(PremiumsReceived,A964)-INDEX(ExpensesPaid,A964)-INDEX(DeathBenefitsPaid,A964)</f>
        <v>-8.5957552176247065E-2</v>
      </c>
      <c r="J964" s="18" cm="1">
        <f t="array" ref="J964">IF(A964=MaxT,INDEX(NetCF,A964),INDEX(NetCF,A964)+(INDEX(BEL,(A964+1))*(1/POWER(1+INDEX(Yield,A964),1/12))))</f>
        <v>-1.5875961737404907</v>
      </c>
    </row>
    <row r="965" spans="1:10" x14ac:dyDescent="0.2">
      <c r="A965" s="5">
        <v>964</v>
      </c>
      <c r="B965" s="16">
        <f t="shared" si="15"/>
        <v>102</v>
      </c>
      <c r="C965" s="17" cm="1">
        <f t="array" ref="C965">IF(A965=1,1,INDEX(PolicyHoldersInforce,(A965-1))-INDEX(Deaths,(A965-1))-INDEX(Lapses,(A965-1)))</f>
        <v>5.1695158311462722E-6</v>
      </c>
      <c r="D965" s="17" cm="1">
        <f t="array" ref="D965">(INDEX(PolicyHoldersInforce,A965)-INDEX(Deaths,A965))*(1-POWER(1-INDEX(LapseRate,(DurationInforce+A965)),1/12))</f>
        <v>4.3765714892492879E-8</v>
      </c>
      <c r="E965" s="17" cm="1">
        <f t="array" ref="E965">INDEX(PolicyHoldersInforce,A965)*(1-POWER(1-INDEX(Qx,INDEX(Age,A965),Gender+1),1/12))</f>
        <v>1.6291977930776158E-7</v>
      </c>
      <c r="F965" s="18" cm="1">
        <f t="array" ref="F965">INDEX(Deaths,A965)*SumAssured</f>
        <v>8.145988965388079E-2</v>
      </c>
      <c r="G965" s="18" cm="1">
        <f t="array" ref="G965">INDEX(PolicyHoldersInforce,A965)*Premium</f>
        <v>2.3056040606912374E-4</v>
      </c>
      <c r="H965" s="18" cm="1">
        <f t="array" ref="H965">INDEX(PolicyHoldersInforce,A965)*(Expense*(IF(A965=1,1,POWER(1+INDEX(Inflation,A965-1),(A965-1)/12))))</f>
        <v>1.2967645343833658E-3</v>
      </c>
      <c r="I965" s="18" cm="1">
        <f t="array" ref="I965">INDEX(PremiumsReceived,A965)-INDEX(ExpensesPaid,A965)-INDEX(DeathBenefitsPaid,A965)</f>
        <v>-8.2526093782195026E-2</v>
      </c>
      <c r="J965" s="18" cm="1">
        <f t="array" ref="J965">IF(A965=MaxT,INDEX(NetCF,A965),INDEX(NetCF,A965)+(INDEX(BEL,(A965+1))*(1/POWER(1+INDEX(Yield,A965),1/12))))</f>
        <v>-1.5089479234855796</v>
      </c>
    </row>
    <row r="966" spans="1:10" x14ac:dyDescent="0.2">
      <c r="A966" s="5">
        <v>965</v>
      </c>
      <c r="B966" s="16">
        <f t="shared" si="15"/>
        <v>102</v>
      </c>
      <c r="C966" s="17" cm="1">
        <f t="array" ref="C966">IF(A966=1,1,INDEX(PolicyHoldersInforce,(A966-1))-INDEX(Deaths,(A966-1))-INDEX(Lapses,(A966-1)))</f>
        <v>4.9628303369460181E-6</v>
      </c>
      <c r="D966" s="17" cm="1">
        <f t="array" ref="D966">(INDEX(PolicyHoldersInforce,A966)-INDEX(Deaths,A966))*(1-POWER(1-INDEX(LapseRate,(DurationInforce+A966)),1/12))</f>
        <v>4.2015891754882617E-8</v>
      </c>
      <c r="E966" s="17" cm="1">
        <f t="array" ref="E966">INDEX(PolicyHoldersInforce,A966)*(1-POWER(1-INDEX(Qx,INDEX(Age,A966),Gender+1),1/12))</f>
        <v>1.5640598648825987E-7</v>
      </c>
      <c r="F966" s="18" cm="1">
        <f t="array" ref="F966">INDEX(Deaths,A966)*SumAssured</f>
        <v>7.8202993244129937E-2</v>
      </c>
      <c r="G966" s="18" cm="1">
        <f t="array" ref="G966">INDEX(PolicyHoldersInforce,A966)*Premium</f>
        <v>2.2134223302779243E-4</v>
      </c>
      <c r="H966" s="18" cm="1">
        <f t="array" ref="H966">INDEX(PolicyHoldersInforce,A966)*(Expense*(IF(A966=1,1,POWER(1+INDEX(Inflation,A966-1),(A966-1)/12))))</f>
        <v>1.2499897677739284E-3</v>
      </c>
      <c r="I966" s="18" cm="1">
        <f t="array" ref="I966">INDEX(PremiumsReceived,A966)-INDEX(ExpensesPaid,A966)-INDEX(DeathBenefitsPaid,A966)</f>
        <v>-7.9231640778876067E-2</v>
      </c>
      <c r="J966" s="18" cm="1">
        <f t="array" ref="J966">IF(A966=MaxT,INDEX(NetCF,A966),INDEX(NetCF,A966)+(INDEX(BEL,(A966+1))*(1/POWER(1+INDEX(Yield,A966),1/12))))</f>
        <v>-1.433365010086975</v>
      </c>
    </row>
    <row r="967" spans="1:10" x14ac:dyDescent="0.2">
      <c r="A967" s="5">
        <v>966</v>
      </c>
      <c r="B967" s="16">
        <f t="shared" si="15"/>
        <v>102</v>
      </c>
      <c r="C967" s="17" cm="1">
        <f t="array" ref="C967">IF(A967=1,1,INDEX(PolicyHoldersInforce,(A967-1))-INDEX(Deaths,(A967-1))-INDEX(Lapses,(A967-1)))</f>
        <v>4.764408458702876E-6</v>
      </c>
      <c r="D967" s="17" cm="1">
        <f t="array" ref="D967">(INDEX(PolicyHoldersInforce,A967)-INDEX(Deaths,A967))*(1-POWER(1-INDEX(LapseRate,(DurationInforce+A967)),1/12))</f>
        <v>4.0336029339276722E-8</v>
      </c>
      <c r="E967" s="17" cm="1">
        <f t="array" ref="E967">INDEX(PolicyHoldersInforce,A967)*(1-POWER(1-INDEX(Qx,INDEX(Age,A967),Gender+1),1/12))</f>
        <v>1.5015262550260714E-7</v>
      </c>
      <c r="F967" s="18" cm="1">
        <f t="array" ref="F967">INDEX(Deaths,A967)*SumAssured</f>
        <v>7.5076312751303567E-2</v>
      </c>
      <c r="G967" s="18" cm="1">
        <f t="array" ref="G967">INDEX(PolicyHoldersInforce,A967)*Premium</f>
        <v>2.1249261725814827E-4</v>
      </c>
      <c r="H967" s="18" cm="1">
        <f t="array" ref="H967">INDEX(PolicyHoldersInforce,A967)*(Expense*(IF(A967=1,1,POWER(1+INDEX(Inflation,A967-1),(A967-1)/12))))</f>
        <v>1.2049021839439071E-3</v>
      </c>
      <c r="I967" s="18" cm="1">
        <f t="array" ref="I967">INDEX(PremiumsReceived,A967)-INDEX(ExpensesPaid,A967)-INDEX(DeathBenefitsPaid,A967)</f>
        <v>-7.6068722317989321E-2</v>
      </c>
      <c r="J967" s="18" cm="1">
        <f t="array" ref="J967">IF(A967=MaxT,INDEX(NetCF,A967),INDEX(NetCF,A967)+(INDEX(BEL,(A967+1))*(1/POWER(1+INDEX(Yield,A967),1/12))))</f>
        <v>-1.3607246819554246</v>
      </c>
    </row>
    <row r="968" spans="1:10" x14ac:dyDescent="0.2">
      <c r="A968" s="5">
        <v>967</v>
      </c>
      <c r="B968" s="16">
        <f t="shared" si="15"/>
        <v>102</v>
      </c>
      <c r="C968" s="17" cm="1">
        <f t="array" ref="C968">IF(A968=1,1,INDEX(PolicyHoldersInforce,(A968-1))-INDEX(Deaths,(A968-1))-INDEX(Lapses,(A968-1)))</f>
        <v>4.5739198038609924E-6</v>
      </c>
      <c r="D968" s="17" cm="1">
        <f t="array" ref="D968">(INDEX(PolicyHoldersInforce,A968)-INDEX(Deaths,A968))*(1-POWER(1-INDEX(LapseRate,(DurationInforce+A968)),1/12))</f>
        <v>3.8723330504342351E-8</v>
      </c>
      <c r="E968" s="17" cm="1">
        <f t="array" ref="E968">INDEX(PolicyHoldersInforce,A968)*(1-POWER(1-INDEX(Qx,INDEX(Age,A968),Gender+1),1/12))</f>
        <v>1.4414928387040041E-7</v>
      </c>
      <c r="F968" s="18" cm="1">
        <f t="array" ref="F968">INDEX(Deaths,A968)*SumAssured</f>
        <v>7.2074641935200204E-2</v>
      </c>
      <c r="G968" s="18" cm="1">
        <f t="array" ref="G968">INDEX(PolicyHoldersInforce,A968)*Premium</f>
        <v>2.0399682325220026E-4</v>
      </c>
      <c r="H968" s="18" cm="1">
        <f t="array" ref="H968">INDEX(PolicyHoldersInforce,A968)*(Expense*(IF(A968=1,1,POWER(1+INDEX(Inflation,A968-1),(A968-1)/12))))</f>
        <v>1.1614409255991318E-3</v>
      </c>
      <c r="I968" s="18" cm="1">
        <f t="array" ref="I968">INDEX(PremiumsReceived,A968)-INDEX(ExpensesPaid,A968)-INDEX(DeathBenefitsPaid,A968)</f>
        <v>-7.3032086037547142E-2</v>
      </c>
      <c r="J968" s="18" cm="1">
        <f t="array" ref="J968">IF(A968=MaxT,INDEX(NetCF,A968),INDEX(NetCF,A968)+(INDEX(BEL,(A968+1))*(1/POWER(1+INDEX(Yield,A968),1/12))))</f>
        <v>-1.29090908748004</v>
      </c>
    </row>
    <row r="969" spans="1:10" x14ac:dyDescent="0.2">
      <c r="A969" s="5">
        <v>968</v>
      </c>
      <c r="B969" s="16">
        <f t="shared" si="15"/>
        <v>102</v>
      </c>
      <c r="C969" s="17" cm="1">
        <f t="array" ref="C969">IF(A969=1,1,INDEX(PolicyHoldersInforce,(A969-1))-INDEX(Deaths,(A969-1))-INDEX(Lapses,(A969-1)))</f>
        <v>4.3910471894862494E-6</v>
      </c>
      <c r="D969" s="17" cm="1">
        <f t="array" ref="D969">(INDEX(PolicyHoldersInforce,A969)-INDEX(Deaths,A969))*(1-POWER(1-INDEX(LapseRate,(DurationInforce+A969)),1/12))</f>
        <v>3.7175109942921781E-8</v>
      </c>
      <c r="E969" s="17" cm="1">
        <f t="array" ref="E969">INDEX(PolicyHoldersInforce,A969)*(1-POWER(1-INDEX(Qx,INDEX(Age,A969),Gender+1),1/12))</f>
        <v>1.3838596541882308E-7</v>
      </c>
      <c r="F969" s="18" cm="1">
        <f t="array" ref="F969">INDEX(Deaths,A969)*SumAssured</f>
        <v>6.9192982709411543E-2</v>
      </c>
      <c r="G969" s="18" cm="1">
        <f t="array" ref="G969">INDEX(PolicyHoldersInforce,A969)*Premium</f>
        <v>1.9584070465108672E-4</v>
      </c>
      <c r="H969" s="18" cm="1">
        <f t="array" ref="H969">INDEX(PolicyHoldersInforce,A969)*(Expense*(IF(A969=1,1,POWER(1+INDEX(Inflation,A969-1),(A969-1)/12))))</f>
        <v>1.1195473305900877E-3</v>
      </c>
      <c r="I969" s="18" cm="1">
        <f t="array" ref="I969">INDEX(PremiumsReceived,A969)-INDEX(ExpensesPaid,A969)-INDEX(DeathBenefitsPaid,A969)</f>
        <v>-7.0116689335350549E-2</v>
      </c>
      <c r="J969" s="18" cm="1">
        <f t="array" ref="J969">IF(A969=MaxT,INDEX(NetCF,A969),INDEX(NetCF,A969)+(INDEX(BEL,(A969+1))*(1/POWER(1+INDEX(Yield,A969),1/12))))</f>
        <v>-1.2238050793293827</v>
      </c>
    </row>
    <row r="970" spans="1:10" x14ac:dyDescent="0.2">
      <c r="A970" s="5">
        <v>969</v>
      </c>
      <c r="B970" s="16">
        <f t="shared" si="15"/>
        <v>102</v>
      </c>
      <c r="C970" s="17" cm="1">
        <f t="array" ref="C970">IF(A970=1,1,INDEX(PolicyHoldersInforce,(A970-1))-INDEX(Deaths,(A970-1))-INDEX(Lapses,(A970-1)))</f>
        <v>4.2154861141245045E-6</v>
      </c>
      <c r="D970" s="17" cm="1">
        <f t="array" ref="D970">(INDEX(PolicyHoldersInforce,A970)-INDEX(Deaths,A970))*(1-POWER(1-INDEX(LapseRate,(DurationInforce+A970)),1/12))</f>
        <v>3.5688789710723586E-8</v>
      </c>
      <c r="E970" s="17" cm="1">
        <f t="array" ref="E970">INDEX(PolicyHoldersInforce,A970)*(1-POWER(1-INDEX(Qx,INDEX(Age,A970),Gender+1),1/12))</f>
        <v>1.3285307363800296E-7</v>
      </c>
      <c r="F970" s="18" cm="1">
        <f t="array" ref="F970">INDEX(Deaths,A970)*SumAssured</f>
        <v>6.6426536819001472E-2</v>
      </c>
      <c r="G970" s="18" cm="1">
        <f t="array" ref="G970">INDEX(PolicyHoldersInforce,A970)*Premium</f>
        <v>1.880106806899529E-4</v>
      </c>
      <c r="H970" s="18" cm="1">
        <f t="array" ref="H970">INDEX(PolicyHoldersInforce,A970)*(Expense*(IF(A970=1,1,POWER(1+INDEX(Inflation,A970-1),(A970-1)/12))))</f>
        <v>1.0791648527322477E-3</v>
      </c>
      <c r="I970" s="18" cm="1">
        <f t="array" ref="I970">INDEX(PremiumsReceived,A970)-INDEX(ExpensesPaid,A970)-INDEX(DeathBenefitsPaid,A970)</f>
        <v>-6.731769099104376E-2</v>
      </c>
      <c r="J970" s="18" cm="1">
        <f t="array" ref="J970">IF(A970=MaxT,INDEX(NetCF,A970),INDEX(NetCF,A970)+(INDEX(BEL,(A970+1))*(1/POWER(1+INDEX(Yield,A970),1/12))))</f>
        <v>-1.1593040265689771</v>
      </c>
    </row>
    <row r="971" spans="1:10" x14ac:dyDescent="0.2">
      <c r="A971" s="5">
        <v>970</v>
      </c>
      <c r="B971" s="16">
        <f t="shared" si="15"/>
        <v>102</v>
      </c>
      <c r="C971" s="17" cm="1">
        <f t="array" ref="C971">IF(A971=1,1,INDEX(PolicyHoldersInforce,(A971-1))-INDEX(Deaths,(A971-1))-INDEX(Lapses,(A971-1)))</f>
        <v>4.0469442507757784E-6</v>
      </c>
      <c r="D971" s="17" cm="1">
        <f t="array" ref="D971">(INDEX(PolicyHoldersInforce,A971)-INDEX(Deaths,A971))*(1-POWER(1-INDEX(LapseRate,(DurationInforce+A971)),1/12))</f>
        <v>3.4261894933783857E-8</v>
      </c>
      <c r="E971" s="17" cm="1">
        <f t="array" ref="E971">INDEX(PolicyHoldersInforce,A971)*(1-POWER(1-INDEX(Qx,INDEX(Age,A971),Gender+1),1/12))</f>
        <v>1.2754139570184993E-7</v>
      </c>
      <c r="F971" s="18" cm="1">
        <f t="array" ref="F971">INDEX(Deaths,A971)*SumAssured</f>
        <v>6.3770697850924971E-2</v>
      </c>
      <c r="G971" s="18" cm="1">
        <f t="array" ref="G971">INDEX(PolicyHoldersInforce,A971)*Premium</f>
        <v>1.8049371358459972E-4</v>
      </c>
      <c r="H971" s="18" cm="1">
        <f t="array" ref="H971">INDEX(PolicyHoldersInforce,A971)*(Expense*(IF(A971=1,1,POWER(1+INDEX(Inflation,A971-1),(A971-1)/12))))</f>
        <v>1.0402389854824454E-3</v>
      </c>
      <c r="I971" s="18" cm="1">
        <f t="array" ref="I971">INDEX(PremiumsReceived,A971)-INDEX(ExpensesPaid,A971)-INDEX(DeathBenefitsPaid,A971)</f>
        <v>-6.4630443122822817E-2</v>
      </c>
      <c r="J971" s="18" cm="1">
        <f t="array" ref="J971">IF(A971=MaxT,INDEX(NetCF,A971),INDEX(NetCF,A971)+(INDEX(BEL,(A971+1))*(1/POWER(1+INDEX(Yield,A971),1/12))))</f>
        <v>-1.0973016342830226</v>
      </c>
    </row>
    <row r="972" spans="1:10" x14ac:dyDescent="0.2">
      <c r="A972" s="5">
        <v>971</v>
      </c>
      <c r="B972" s="16">
        <f t="shared" si="15"/>
        <v>102</v>
      </c>
      <c r="C972" s="17" cm="1">
        <f t="array" ref="C972">IF(A972=1,1,INDEX(PolicyHoldersInforce,(A972-1))-INDEX(Deaths,(A972-1))-INDEX(Lapses,(A972-1)))</f>
        <v>3.8851409601401439E-6</v>
      </c>
      <c r="D972" s="17" cm="1">
        <f t="array" ref="D972">(INDEX(PolicyHoldersInforce,A972)-INDEX(Deaths,A972))*(1-POWER(1-INDEX(LapseRate,(DurationInforce+A972)),1/12))</f>
        <v>3.2892049687550011E-8</v>
      </c>
      <c r="E972" s="17" cm="1">
        <f t="array" ref="E972">INDEX(PolicyHoldersInforce,A972)*(1-POWER(1-INDEX(Qx,INDEX(Age,A972),Gender+1),1/12))</f>
        <v>1.2244208712776592E-7</v>
      </c>
      <c r="F972" s="18" cm="1">
        <f t="array" ref="F972">INDEX(Deaths,A972)*SumAssured</f>
        <v>6.1221043563882964E-2</v>
      </c>
      <c r="G972" s="18" cm="1">
        <f t="array" ref="G972">INDEX(PolicyHoldersInforce,A972)*Premium</f>
        <v>1.7327728682225041E-4</v>
      </c>
      <c r="H972" s="18" cm="1">
        <f t="array" ref="H972">INDEX(PolicyHoldersInforce,A972)*(Expense*(IF(A972=1,1,POWER(1+INDEX(Inflation,A972-1),(A972-1)/12))))</f>
        <v>1.0027171883682786E-3</v>
      </c>
      <c r="I972" s="18" cm="1">
        <f t="array" ref="I972">INDEX(PremiumsReceived,A972)-INDEX(ExpensesPaid,A972)-INDEX(DeathBenefitsPaid,A972)</f>
        <v>-6.2050483465428991E-2</v>
      </c>
      <c r="J972" s="18" cm="1">
        <f t="array" ref="J972">IF(A972=MaxT,INDEX(NetCF,A972),INDEX(NetCF,A972)+(INDEX(BEL,(A972+1))*(1/POWER(1+INDEX(Yield,A972),1/12))))</f>
        <v>-1.037697770400545</v>
      </c>
    </row>
    <row r="973" spans="1:10" x14ac:dyDescent="0.2">
      <c r="A973" s="5">
        <v>972</v>
      </c>
      <c r="B973" s="16">
        <f t="shared" si="15"/>
        <v>103</v>
      </c>
      <c r="C973" s="17" cm="1">
        <f t="array" ref="C973">IF(A973=1,1,INDEX(PolicyHoldersInforce,(A973-1))-INDEX(Deaths,(A973-1))-INDEX(Lapses,(A973-1)))</f>
        <v>3.729806823324828E-6</v>
      </c>
      <c r="D973" s="17" cm="1">
        <f t="array" ref="D973">(INDEX(PolicyHoldersInforce,A973)-INDEX(Deaths,A973))*(1-POWER(1-INDEX(LapseRate,(DurationInforce+A973)),1/12))</f>
        <v>3.1576973040725397E-8</v>
      </c>
      <c r="E973" s="17" cm="1">
        <f t="array" ref="E973">INDEX(PolicyHoldersInforce,A973)*(1-POWER(1-INDEX(Qx,INDEX(Age,A973),Gender+1),1/12))</f>
        <v>1.1754665704968424E-7</v>
      </c>
      <c r="F973" s="18" cm="1">
        <f t="array" ref="F973">INDEX(Deaths,A973)*SumAssured</f>
        <v>5.8773328524842121E-2</v>
      </c>
      <c r="G973" s="18" cm="1">
        <f t="array" ref="G973">INDEX(PolicyHoldersInforce,A973)*Premium</f>
        <v>1.6634938432028733E-4</v>
      </c>
      <c r="H973" s="18" cm="1">
        <f t="array" ref="H973">INDEX(PolicyHoldersInforce,A973)*(Expense*(IF(A973=1,1,POWER(1+INDEX(Inflation,A973-1),(A973-1)/12))))</f>
        <v>9.6654881607122244E-4</v>
      </c>
      <c r="I973" s="18" cm="1">
        <f t="array" ref="I973">INDEX(PremiumsReceived,A973)-INDEX(ExpensesPaid,A973)-INDEX(DeathBenefitsPaid,A973)</f>
        <v>-5.9573527956593056E-2</v>
      </c>
      <c r="J973" s="18" cm="1">
        <f t="array" ref="J973">IF(A973=MaxT,INDEX(NetCF,A973),INDEX(NetCF,A973)+(INDEX(BEL,(A973+1))*(1/POWER(1+INDEX(Yield,A973),1/12))))</f>
        <v>-0.98039629943821238</v>
      </c>
    </row>
    <row r="974" spans="1:10" x14ac:dyDescent="0.2">
      <c r="A974" s="5">
        <v>973</v>
      </c>
      <c r="B974" s="16">
        <f t="shared" si="15"/>
        <v>103</v>
      </c>
      <c r="C974" s="17" cm="1">
        <f t="array" ref="C974">IF(A974=1,1,INDEX(PolicyHoldersInforce,(A974-1))-INDEX(Deaths,(A974-1))-INDEX(Lapses,(A974-1)))</f>
        <v>3.5806831932344183E-6</v>
      </c>
      <c r="D974" s="17" cm="1">
        <f t="array" ref="D974">(INDEX(PolicyHoldersInforce,A974)-INDEX(Deaths,A974))*(1-POWER(1-INDEX(LapseRate,(DurationInforce+A974)),1/12))</f>
        <v>3.0314475257287275E-8</v>
      </c>
      <c r="E974" s="17" cm="1">
        <f t="array" ref="E974">INDEX(PolicyHoldersInforce,A974)*(1-POWER(1-INDEX(Qx,INDEX(Age,A974),Gender+1),1/12))</f>
        <v>1.1284695407991605E-7</v>
      </c>
      <c r="F974" s="18" cm="1">
        <f t="array" ref="F974">INDEX(Deaths,A974)*SumAssured</f>
        <v>5.6423477039958023E-2</v>
      </c>
      <c r="G974" s="18" cm="1">
        <f t="array" ref="G974">INDEX(PolicyHoldersInforce,A974)*Premium</f>
        <v>1.5969847041825505E-4</v>
      </c>
      <c r="H974" s="18" cm="1">
        <f t="array" ref="H974">INDEX(PolicyHoldersInforce,A974)*(Expense*(IF(A974=1,1,POWER(1+INDEX(Inflation,A974-1),(A974-1)/12))))</f>
        <v>9.3168505006773535E-4</v>
      </c>
      <c r="I974" s="18" cm="1">
        <f t="array" ref="I974">INDEX(PremiumsReceived,A974)-INDEX(ExpensesPaid,A974)-INDEX(DeathBenefitsPaid,A974)</f>
        <v>-5.7195463619607506E-2</v>
      </c>
      <c r="J974" s="18" cm="1">
        <f t="array" ref="J974">IF(A974=MaxT,INDEX(NetCF,A974),INDEX(NetCF,A974)+(INDEX(BEL,(A974+1))*(1/POWER(1+INDEX(Yield,A974),1/12))))</f>
        <v>-0.92530492288352539</v>
      </c>
    </row>
    <row r="975" spans="1:10" x14ac:dyDescent="0.2">
      <c r="A975" s="5">
        <v>974</v>
      </c>
      <c r="B975" s="16">
        <f t="shared" si="15"/>
        <v>103</v>
      </c>
      <c r="C975" s="17" cm="1">
        <f t="array" ref="C975">IF(A975=1,1,INDEX(PolicyHoldersInforce,(A975-1))-INDEX(Deaths,(A975-1))-INDEX(Lapses,(A975-1)))</f>
        <v>3.437521763897215E-6</v>
      </c>
      <c r="D975" s="17" cm="1">
        <f t="array" ref="D975">(INDEX(PolicyHoldersInforce,A975)-INDEX(Deaths,A975))*(1-POWER(1-INDEX(LapseRate,(DurationInforce+A975)),1/12))</f>
        <v>2.9102454150354232E-8</v>
      </c>
      <c r="E975" s="17" cm="1">
        <f t="array" ref="E975">INDEX(PolicyHoldersInforce,A975)*(1-POWER(1-INDEX(Qx,INDEX(Age,A975),Gender+1),1/12))</f>
        <v>1.0833515273626312E-7</v>
      </c>
      <c r="F975" s="18" cm="1">
        <f t="array" ref="F975">INDEX(Deaths,A975)*SumAssured</f>
        <v>5.4167576368131562E-2</v>
      </c>
      <c r="G975" s="18" cm="1">
        <f t="array" ref="G975">INDEX(PolicyHoldersInforce,A975)*Premium</f>
        <v>1.5331347066981579E-4</v>
      </c>
      <c r="H975" s="18" cm="1">
        <f t="array" ref="H975">INDEX(PolicyHoldersInforce,A975)*(Expense*(IF(A975=1,1,POWER(1+INDEX(Inflation,A975-1),(A975-1)/12))))</f>
        <v>8.980788327361208E-4</v>
      </c>
      <c r="I975" s="18" cm="1">
        <f t="array" ref="I975">INDEX(PremiumsReceived,A975)-INDEX(ExpensesPaid,A975)-INDEX(DeathBenefitsPaid,A975)</f>
        <v>-5.4912341730197864E-2</v>
      </c>
      <c r="J975" s="18" cm="1">
        <f t="array" ref="J975">IF(A975=MaxT,INDEX(NetCF,A975),INDEX(NetCF,A975)+(INDEX(BEL,(A975+1))*(1/POWER(1+INDEX(Yield,A975),1/12))))</f>
        <v>-0.87233502595313761</v>
      </c>
    </row>
    <row r="976" spans="1:10" x14ac:dyDescent="0.2">
      <c r="A976" s="5">
        <v>975</v>
      </c>
      <c r="B976" s="16">
        <f t="shared" ref="B976:B1001" si="16">FLOOR(AgeAtInception+((DurationInforce+A976)/12),1)</f>
        <v>103</v>
      </c>
      <c r="C976" s="17" cm="1">
        <f t="array" ref="C976">IF(A976=1,1,INDEX(PolicyHoldersInforce,(A976-1))-INDEX(Deaths,(A976-1))-INDEX(Lapses,(A976-1)))</f>
        <v>3.3000841570105976E-6</v>
      </c>
      <c r="D976" s="17" cm="1">
        <f t="array" ref="D976">(INDEX(PolicyHoldersInforce,A976)-INDEX(Deaths,A976))*(1-POWER(1-INDEX(LapseRate,(DurationInforce+A976)),1/12))</f>
        <v>2.7938891581831747E-8</v>
      </c>
      <c r="E976" s="17" cm="1">
        <f t="array" ref="E976">INDEX(PolicyHoldersInforce,A976)*(1-POWER(1-INDEX(Qx,INDEX(Age,A976),Gender+1),1/12))</f>
        <v>1.0400374041179604E-7</v>
      </c>
      <c r="F976" s="18" cm="1">
        <f t="array" ref="F976">INDEX(Deaths,A976)*SumAssured</f>
        <v>5.200187020589802E-2</v>
      </c>
      <c r="G976" s="18" cm="1">
        <f t="array" ref="G976">INDEX(PolicyHoldersInforce,A976)*Premium</f>
        <v>1.4718375340267266E-4</v>
      </c>
      <c r="H976" s="18" cm="1">
        <f t="array" ref="H976">INDEX(PolicyHoldersInforce,A976)*(Expense*(IF(A976=1,1,POWER(1+INDEX(Inflation,A976-1),(A976-1)/12))))</f>
        <v>8.6568480384013305E-4</v>
      </c>
      <c r="I976" s="18" cm="1">
        <f t="array" ref="I976">INDEX(PremiumsReceived,A976)-INDEX(ExpensesPaid,A976)-INDEX(DeathBenefitsPaid,A976)</f>
        <v>-5.2720371256335483E-2</v>
      </c>
      <c r="J976" s="18" cm="1">
        <f t="array" ref="J976">IF(A976=MaxT,INDEX(NetCF,A976),INDEX(NetCF,A976)+(INDEX(BEL,(A976+1))*(1/POWER(1+INDEX(Yield,A976),1/12))))</f>
        <v>-0.82140153047165332</v>
      </c>
    </row>
    <row r="977" spans="1:10" x14ac:dyDescent="0.2">
      <c r="A977" s="5">
        <v>976</v>
      </c>
      <c r="B977" s="16">
        <f t="shared" si="16"/>
        <v>103</v>
      </c>
      <c r="C977" s="17" cm="1">
        <f t="array" ref="C977">IF(A977=1,1,INDEX(PolicyHoldersInforce,(A977-1))-INDEX(Deaths,(A977-1))-INDEX(Lapses,(A977-1)))</f>
        <v>3.1681415250169698E-6</v>
      </c>
      <c r="D977" s="17" cm="1">
        <f t="array" ref="D977">(INDEX(PolicyHoldersInforce,A977)-INDEX(Deaths,A977))*(1-POWER(1-INDEX(LapseRate,(DurationInforce+A977)),1/12))</f>
        <v>2.6821850102007551E-8</v>
      </c>
      <c r="E977" s="17" cm="1">
        <f t="array" ref="E977">INDEX(PolicyHoldersInforce,A977)*(1-POWER(1-INDEX(Qx,INDEX(Age,A977),Gender+1),1/12))</f>
        <v>9.9845504865601663E-8</v>
      </c>
      <c r="F977" s="18" cm="1">
        <f t="array" ref="F977">INDEX(Deaths,A977)*SumAssured</f>
        <v>4.9922752432800831E-2</v>
      </c>
      <c r="G977" s="18" cm="1">
        <f t="array" ref="G977">INDEX(PolicyHoldersInforce,A977)*Premium</f>
        <v>1.4129911201575686E-4</v>
      </c>
      <c r="H977" s="18" cm="1">
        <f t="array" ref="H977">INDEX(PolicyHoldersInforce,A977)*(Expense*(IF(A977=1,1,POWER(1+INDEX(Inflation,A977-1),(A977-1)/12))))</f>
        <v>8.3445923930368967E-4</v>
      </c>
      <c r="I977" s="18" cm="1">
        <f t="array" ref="I977">INDEX(PremiumsReceived,A977)-INDEX(ExpensesPaid,A977)-INDEX(DeathBenefitsPaid,A977)</f>
        <v>-5.0615912560088766E-2</v>
      </c>
      <c r="J977" s="18" cm="1">
        <f t="array" ref="J977">IF(A977=MaxT,INDEX(NetCF,A977),INDEX(NetCF,A977)+(INDEX(BEL,(A977+1))*(1/POWER(1+INDEX(Yield,A977),1/12))))</f>
        <v>-0.77242275362642498</v>
      </c>
    </row>
    <row r="978" spans="1:10" x14ac:dyDescent="0.2">
      <c r="A978" s="5">
        <v>977</v>
      </c>
      <c r="B978" s="16">
        <f t="shared" si="16"/>
        <v>103</v>
      </c>
      <c r="C978" s="17" cm="1">
        <f t="array" ref="C978">IF(A978=1,1,INDEX(PolicyHoldersInforce,(A978-1))-INDEX(Deaths,(A978-1))-INDEX(Lapses,(A978-1)))</f>
        <v>3.0414741700493605E-6</v>
      </c>
      <c r="D978" s="17" cm="1">
        <f t="array" ref="D978">(INDEX(PolicyHoldersInforce,A978)-INDEX(Deaths,A978))*(1-POWER(1-INDEX(LapseRate,(DurationInforce+A978)),1/12))</f>
        <v>2.5749469723501323E-8</v>
      </c>
      <c r="E978" s="17" cm="1">
        <f t="array" ref="E978">INDEX(PolicyHoldersInforce,A978)*(1-POWER(1-INDEX(Qx,INDEX(Age,A978),Gender+1),1/12))</f>
        <v>9.5853522213670234E-8</v>
      </c>
      <c r="F978" s="18" cm="1">
        <f t="array" ref="F978">INDEX(Deaths,A978)*SumAssured</f>
        <v>4.7926761106835115E-2</v>
      </c>
      <c r="G978" s="18" cm="1">
        <f t="array" ref="G978">INDEX(PolicyHoldersInforce,A978)*Premium</f>
        <v>1.3564974798420149E-4</v>
      </c>
      <c r="H978" s="18" cm="1">
        <f t="array" ref="H978">INDEX(PolicyHoldersInforce,A978)*(Expense*(IF(A978=1,1,POWER(1+INDEX(Inflation,A978-1),(A978-1)/12))))</f>
        <v>8.0435999219397513E-4</v>
      </c>
      <c r="I978" s="18" cm="1">
        <f t="array" ref="I978">INDEX(PremiumsReceived,A978)-INDEX(ExpensesPaid,A978)-INDEX(DeathBenefitsPaid,A978)</f>
        <v>-4.8595471351044889E-2</v>
      </c>
      <c r="J978" s="18" cm="1">
        <f t="array" ref="J978">IF(A978=MaxT,INDEX(NetCF,A978),INDEX(NetCF,A978)+(INDEX(BEL,(A978+1))*(1/POWER(1+INDEX(Yield,A978),1/12))))</f>
        <v>-0.72532027236363716</v>
      </c>
    </row>
    <row r="979" spans="1:10" x14ac:dyDescent="0.2">
      <c r="A979" s="5">
        <v>978</v>
      </c>
      <c r="B979" s="16">
        <f t="shared" si="16"/>
        <v>103</v>
      </c>
      <c r="C979" s="17" cm="1">
        <f t="array" ref="C979">IF(A979=1,1,INDEX(PolicyHoldersInforce,(A979-1))-INDEX(Deaths,(A979-1))-INDEX(Lapses,(A979-1)))</f>
        <v>2.9198711781121887E-6</v>
      </c>
      <c r="D979" s="17" cm="1">
        <f t="array" ref="D979">(INDEX(PolicyHoldersInforce,A979)-INDEX(Deaths,A979))*(1-POWER(1-INDEX(LapseRate,(DurationInforce+A979)),1/12))</f>
        <v>2.4719964824196996E-8</v>
      </c>
      <c r="E979" s="17" cm="1">
        <f t="array" ref="E979">INDEX(PolicyHoldersInforce,A979)*(1-POWER(1-INDEX(Qx,INDEX(Age,A979),Gender+1),1/12))</f>
        <v>9.2021145399926219E-8</v>
      </c>
      <c r="F979" s="18" cm="1">
        <f t="array" ref="F979">INDEX(Deaths,A979)*SumAssured</f>
        <v>4.6010572699963108E-2</v>
      </c>
      <c r="G979" s="18" cm="1">
        <f t="array" ref="G979">INDEX(PolicyHoldersInforce,A979)*Premium</f>
        <v>1.3022625454380362E-4</v>
      </c>
      <c r="H979" s="18" cm="1">
        <f t="array" ref="H979">INDEX(PolicyHoldersInforce,A979)*(Expense*(IF(A979=1,1,POWER(1+INDEX(Inflation,A979-1),(A979-1)/12))))</f>
        <v>7.753464358333115E-4</v>
      </c>
      <c r="I979" s="18" cm="1">
        <f t="array" ref="I979">INDEX(PremiumsReceived,A979)-INDEX(ExpensesPaid,A979)-INDEX(DeathBenefitsPaid,A979)</f>
        <v>-4.6655692881252618E-2</v>
      </c>
      <c r="J979" s="18" cm="1">
        <f t="array" ref="J979">IF(A979=MaxT,INDEX(NetCF,A979),INDEX(NetCF,A979)+(INDEX(BEL,(A979+1))*(1/POWER(1+INDEX(Yield,A979),1/12))))</f>
        <v>-0.68001879320034275</v>
      </c>
    </row>
    <row r="980" spans="1:10" x14ac:dyDescent="0.2">
      <c r="A980" s="5">
        <v>979</v>
      </c>
      <c r="B980" s="16">
        <f t="shared" si="16"/>
        <v>103</v>
      </c>
      <c r="C980" s="17" cm="1">
        <f t="array" ref="C980">IF(A980=1,1,INDEX(PolicyHoldersInforce,(A980-1))-INDEX(Deaths,(A980-1))-INDEX(Lapses,(A980-1)))</f>
        <v>2.8031300678880656E-6</v>
      </c>
      <c r="D980" s="17" cm="1">
        <f t="array" ref="D980">(INDEX(PolicyHoldersInforce,A980)-INDEX(Deaths,A980))*(1-POWER(1-INDEX(LapseRate,(DurationInforce+A980)),1/12))</f>
        <v>2.3731621174000815E-8</v>
      </c>
      <c r="E980" s="17" cm="1">
        <f t="array" ref="E980">INDEX(PolicyHoldersInforce,A980)*(1-POWER(1-INDEX(Qx,INDEX(Age,A980),Gender+1),1/12))</f>
        <v>8.8341993128205662E-8</v>
      </c>
      <c r="F980" s="18" cm="1">
        <f t="array" ref="F980">INDEX(Deaths,A980)*SumAssured</f>
        <v>4.4170996564102831E-2</v>
      </c>
      <c r="G980" s="18" cm="1">
        <f t="array" ref="G980">INDEX(PolicyHoldersInforce,A980)*Premium</f>
        <v>1.2501960102780774E-4</v>
      </c>
      <c r="H980" s="18" cm="1">
        <f t="array" ref="H980">INDEX(PolicyHoldersInforce,A980)*(Expense*(IF(A980=1,1,POWER(1+INDEX(Inflation,A980-1),(A980-1)/12))))</f>
        <v>7.4737940896300371E-4</v>
      </c>
      <c r="I980" s="18" cm="1">
        <f t="array" ref="I980">INDEX(PremiumsReceived,A980)-INDEX(ExpensesPaid,A980)-INDEX(DeathBenefitsPaid,A980)</f>
        <v>-4.4793356372038025E-2</v>
      </c>
      <c r="J980" s="18" cm="1">
        <f t="array" ref="J980">IF(A980=MaxT,INDEX(NetCF,A980),INDEX(NetCF,A980)+(INDEX(BEL,(A980+1))*(1/POWER(1+INDEX(Yield,A980),1/12))))</f>
        <v>-0.63644602723611576</v>
      </c>
    </row>
    <row r="981" spans="1:10" x14ac:dyDescent="0.2">
      <c r="A981" s="5">
        <v>980</v>
      </c>
      <c r="B981" s="16">
        <f t="shared" si="16"/>
        <v>103</v>
      </c>
      <c r="C981" s="17" cm="1">
        <f t="array" ref="C981">IF(A981=1,1,INDEX(PolicyHoldersInforce,(A981-1))-INDEX(Deaths,(A981-1))-INDEX(Lapses,(A981-1)))</f>
        <v>2.6910564535858591E-6</v>
      </c>
      <c r="D981" s="17" cm="1">
        <f t="array" ref="D981">(INDEX(PolicyHoldersInforce,A981)-INDEX(Deaths,A981))*(1-POWER(1-INDEX(LapseRate,(DurationInforce+A981)),1/12))</f>
        <v>2.2782793080474314E-8</v>
      </c>
      <c r="E981" s="17" cm="1">
        <f t="array" ref="E981">INDEX(PolicyHoldersInforce,A981)*(1-POWER(1-INDEX(Qx,INDEX(Age,A981),Gender+1),1/12))</f>
        <v>8.4809939236750612E-8</v>
      </c>
      <c r="F981" s="18" cm="1">
        <f t="array" ref="F981">INDEX(Deaths,A981)*SumAssured</f>
        <v>4.2404969618375303E-2</v>
      </c>
      <c r="G981" s="18" cm="1">
        <f t="array" ref="G981">INDEX(PolicyHoldersInforce,A981)*Premium</f>
        <v>1.2002111782992932E-4</v>
      </c>
      <c r="H981" s="18" cm="1">
        <f t="array" ref="H981">INDEX(PolicyHoldersInforce,A981)*(Expense*(IF(A981=1,1,POWER(1+INDEX(Inflation,A981-1),(A981-1)/12))))</f>
        <v>7.2042116288514727E-4</v>
      </c>
      <c r="I981" s="18" cm="1">
        <f t="array" ref="I981">INDEX(PremiumsReceived,A981)-INDEX(ExpensesPaid,A981)-INDEX(DeathBenefitsPaid,A981)</f>
        <v>-4.300536966343052E-2</v>
      </c>
      <c r="J981" s="18" cm="1">
        <f t="array" ref="J981">IF(A981=MaxT,INDEX(NetCF,A981),INDEX(NetCF,A981)+(INDEX(BEL,(A981+1))*(1/POWER(1+INDEX(Yield,A981),1/12))))</f>
        <v>-0.59453257015662886</v>
      </c>
    </row>
    <row r="982" spans="1:10" x14ac:dyDescent="0.2">
      <c r="A982" s="5">
        <v>981</v>
      </c>
      <c r="B982" s="16">
        <f t="shared" si="16"/>
        <v>103</v>
      </c>
      <c r="C982" s="17" cm="1">
        <f t="array" ref="C982">IF(A982=1,1,INDEX(PolicyHoldersInforce,(A982-1))-INDEX(Deaths,(A982-1))-INDEX(Lapses,(A982-1)))</f>
        <v>2.5834637212686343E-6</v>
      </c>
      <c r="D982" s="17" cm="1">
        <f t="array" ref="D982">(INDEX(PolicyHoldersInforce,A982)-INDEX(Deaths,A982))*(1-POWER(1-INDEX(LapseRate,(DurationInforce+A982)),1/12))</f>
        <v>2.1871900648589483E-8</v>
      </c>
      <c r="E982" s="17" cm="1">
        <f t="array" ref="E982">INDEX(PolicyHoldersInforce,A982)*(1-POWER(1-INDEX(Qx,INDEX(Age,A982),Gender+1),1/12))</f>
        <v>8.1419102497528461E-8</v>
      </c>
      <c r="F982" s="18" cm="1">
        <f t="array" ref="F982">INDEX(Deaths,A982)*SumAssured</f>
        <v>4.0709551248764228E-2</v>
      </c>
      <c r="G982" s="18" cm="1">
        <f t="array" ref="G982">INDEX(PolicyHoldersInforce,A982)*Premium</f>
        <v>1.152224819685811E-4</v>
      </c>
      <c r="H982" s="18" cm="1">
        <f t="array" ref="H982">INDEX(PolicyHoldersInforce,A982)*(Expense*(IF(A982=1,1,POWER(1+INDEX(Inflation,A982-1),(A982-1)/12))))</f>
        <v>6.9443531051104946E-4</v>
      </c>
      <c r="I982" s="18" cm="1">
        <f t="array" ref="I982">INDEX(PremiumsReceived,A982)-INDEX(ExpensesPaid,A982)-INDEX(DeathBenefitsPaid,A982)</f>
        <v>-4.1288764077306694E-2</v>
      </c>
      <c r="J982" s="18" cm="1">
        <f t="array" ref="J982">IF(A982=MaxT,INDEX(NetCF,A982),INDEX(NetCF,A982)+(INDEX(BEL,(A982+1))*(1/POWER(1+INDEX(Yield,A982),1/12))))</f>
        <v>-0.55421178702976115</v>
      </c>
    </row>
    <row r="983" spans="1:10" x14ac:dyDescent="0.2">
      <c r="A983" s="5">
        <v>982</v>
      </c>
      <c r="B983" s="16">
        <f t="shared" si="16"/>
        <v>103</v>
      </c>
      <c r="C983" s="17" cm="1">
        <f t="array" ref="C983">IF(A983=1,1,INDEX(PolicyHoldersInforce,(A983-1))-INDEX(Deaths,(A983-1))-INDEX(Lapses,(A983-1)))</f>
        <v>2.4801727181225165E-6</v>
      </c>
      <c r="D983" s="17" cm="1">
        <f t="array" ref="D983">(INDEX(PolicyHoldersInforce,A983)-INDEX(Deaths,A983))*(1-POWER(1-INDEX(LapseRate,(DurationInforce+A983)),1/12))</f>
        <v>2.0997427150043254E-8</v>
      </c>
      <c r="E983" s="17" cm="1">
        <f t="array" ref="E983">INDEX(PolicyHoldersInforce,A983)*(1-POWER(1-INDEX(Qx,INDEX(Age,A983),Gender+1),1/12))</f>
        <v>7.8163836823390575E-8</v>
      </c>
      <c r="F983" s="18" cm="1">
        <f t="array" ref="F983">INDEX(Deaths,A983)*SumAssured</f>
        <v>3.9081918411695289E-2</v>
      </c>
      <c r="G983" s="18" cm="1">
        <f t="array" ref="G983">INDEX(PolicyHoldersInforce,A983)*Premium</f>
        <v>1.1061570322826423E-4</v>
      </c>
      <c r="H983" s="18" cm="1">
        <f t="array" ref="H983">INDEX(PolicyHoldersInforce,A983)*(Expense*(IF(A983=1,1,POWER(1+INDEX(Inflation,A983-1),(A983-1)/12))))</f>
        <v>6.6938677724749001E-4</v>
      </c>
      <c r="I983" s="18" cm="1">
        <f t="array" ref="I983">INDEX(PremiumsReceived,A983)-INDEX(ExpensesPaid,A983)-INDEX(DeathBenefitsPaid,A983)</f>
        <v>-3.9640689485714517E-2</v>
      </c>
      <c r="J983" s="18" cm="1">
        <f t="array" ref="J983">IF(A983=MaxT,INDEX(NetCF,A983),INDEX(NetCF,A983)+(INDEX(BEL,(A983+1))*(1/POWER(1+INDEX(Yield,A983),1/12))))</f>
        <v>-0.51541970170280405</v>
      </c>
    </row>
    <row r="984" spans="1:10" x14ac:dyDescent="0.2">
      <c r="A984" s="5">
        <v>983</v>
      </c>
      <c r="B984" s="16">
        <f t="shared" si="16"/>
        <v>103</v>
      </c>
      <c r="C984" s="17" cm="1">
        <f t="array" ref="C984">IF(A984=1,1,INDEX(PolicyHoldersInforce,(A984-1))-INDEX(Deaths,(A984-1))-INDEX(Lapses,(A984-1)))</f>
        <v>2.3810114541490824E-6</v>
      </c>
      <c r="D984" s="17" cm="1">
        <f t="array" ref="D984">(INDEX(PolicyHoldersInforce,A984)-INDEX(Deaths,A984))*(1-POWER(1-INDEX(LapseRate,(DurationInforce+A984)),1/12))</f>
        <v>2.0157916497751041E-8</v>
      </c>
      <c r="E984" s="17" cm="1">
        <f t="array" ref="E984">INDEX(PolicyHoldersInforce,A984)*(1-POWER(1-INDEX(Qx,INDEX(Age,A984),Gender+1),1/12))</f>
        <v>7.5038721866764495E-8</v>
      </c>
      <c r="F984" s="18" cm="1">
        <f t="array" ref="F984">INDEX(Deaths,A984)*SumAssured</f>
        <v>3.7519360933382248E-2</v>
      </c>
      <c r="G984" s="18" cm="1">
        <f t="array" ref="G984">INDEX(PolicyHoldersInforce,A984)*Premium</f>
        <v>1.0619311085504908E-4</v>
      </c>
      <c r="H984" s="18" cm="1">
        <f t="array" ref="H984">INDEX(PolicyHoldersInforce,A984)*(Expense*(IF(A984=1,1,POWER(1+INDEX(Inflation,A984-1),(A984-1)/12))))</f>
        <v>6.4524175365453403E-4</v>
      </c>
      <c r="I984" s="18" cm="1">
        <f t="array" ref="I984">INDEX(PremiumsReceived,A984)-INDEX(ExpensesPaid,A984)-INDEX(DeathBenefitsPaid,A984)</f>
        <v>-3.8058409576181736E-2</v>
      </c>
      <c r="J984" s="18" cm="1">
        <f t="array" ref="J984">IF(A984=MaxT,INDEX(NetCF,A984),INDEX(NetCF,A984)+(INDEX(BEL,(A984+1))*(1/POWER(1+INDEX(Yield,A984),1/12))))</f>
        <v>-0.47809489061698518</v>
      </c>
    </row>
    <row r="985" spans="1:10" x14ac:dyDescent="0.2">
      <c r="A985" s="5">
        <v>984</v>
      </c>
      <c r="B985" s="16">
        <f t="shared" si="16"/>
        <v>104</v>
      </c>
      <c r="C985" s="17" cm="1">
        <f t="array" ref="C985">IF(A985=1,1,INDEX(PolicyHoldersInforce,(A985-1))-INDEX(Deaths,(A985-1))-INDEX(Lapses,(A985-1)))</f>
        <v>2.2858148157845671E-6</v>
      </c>
      <c r="D985" s="17" cm="1">
        <f t="array" ref="D985">(INDEX(PolicyHoldersInforce,A985)-INDEX(Deaths,A985))*(1-POWER(1-INDEX(LapseRate,(DurationInforce+A985)),1/12))</f>
        <v>1.935197082131401E-8</v>
      </c>
      <c r="E985" s="17" cm="1">
        <f t="array" ref="E985">INDEX(PolicyHoldersInforce,A985)*(1-POWER(1-INDEX(Qx,INDEX(Age,A985),Gender+1),1/12))</f>
        <v>7.2038553994225324E-8</v>
      </c>
      <c r="F985" s="18" cm="1">
        <f t="array" ref="F985">INDEX(Deaths,A985)*SumAssured</f>
        <v>3.6019276997112659E-2</v>
      </c>
      <c r="G985" s="18" cm="1">
        <f t="array" ref="G985">INDEX(PolicyHoldersInforce,A985)*Premium</f>
        <v>1.0194734078399169E-4</v>
      </c>
      <c r="H985" s="18" cm="1">
        <f t="array" ref="H985">INDEX(PolicyHoldersInforce,A985)*(Expense*(IF(A985=1,1,POWER(1+INDEX(Inflation,A985-1),(A985-1)/12))))</f>
        <v>6.2196764981099707E-4</v>
      </c>
      <c r="I985" s="18" cm="1">
        <f t="array" ref="I985">INDEX(PremiumsReceived,A985)-INDEX(ExpensesPaid,A985)-INDEX(DeathBenefitsPaid,A985)</f>
        <v>-3.6539297306139668E-2</v>
      </c>
      <c r="J985" s="18" cm="1">
        <f t="array" ref="J985">IF(A985=MaxT,INDEX(NetCF,A985),INDEX(NetCF,A985)+(INDEX(BEL,(A985+1))*(1/POWER(1+INDEX(Yield,A985),1/12))))</f>
        <v>-0.44217838086286521</v>
      </c>
    </row>
    <row r="986" spans="1:10" x14ac:dyDescent="0.2">
      <c r="A986" s="5">
        <v>985</v>
      </c>
      <c r="B986" s="16">
        <f t="shared" si="16"/>
        <v>104</v>
      </c>
      <c r="C986" s="17" cm="1">
        <f t="array" ref="C986">IF(A986=1,1,INDEX(PolicyHoldersInforce,(A986-1))-INDEX(Deaths,(A986-1))-INDEX(Lapses,(A986-1)))</f>
        <v>2.1944242909690281E-6</v>
      </c>
      <c r="D986" s="17" cm="1">
        <f t="array" ref="D986">(INDEX(PolicyHoldersInforce,A986)-INDEX(Deaths,A986))*(1-POWER(1-INDEX(LapseRate,(DurationInforce+A986)),1/12))</f>
        <v>1.8578248139423065E-8</v>
      </c>
      <c r="E986" s="17" cm="1">
        <f t="array" ref="E986">INDEX(PolicyHoldersInforce,A986)*(1-POWER(1-INDEX(Qx,INDEX(Age,A986),Gender+1),1/12))</f>
        <v>6.9158337621918253E-8</v>
      </c>
      <c r="F986" s="18" cm="1">
        <f t="array" ref="F986">INDEX(Deaths,A986)*SumAssured</f>
        <v>3.4579168810959127E-2</v>
      </c>
      <c r="G986" s="18" cm="1">
        <f t="array" ref="G986">INDEX(PolicyHoldersInforce,A986)*Premium</f>
        <v>9.7871323377218651E-5</v>
      </c>
      <c r="H986" s="18" cm="1">
        <f t="array" ref="H986">INDEX(PolicyHoldersInforce,A986)*(Expense*(IF(A986=1,1,POWER(1+INDEX(Inflation,A986-1),(A986-1)/12))))</f>
        <v>5.9953305132595647E-4</v>
      </c>
      <c r="I986" s="18" cm="1">
        <f t="array" ref="I986">INDEX(PremiumsReceived,A986)-INDEX(ExpensesPaid,A986)-INDEX(DeathBenefitsPaid,A986)</f>
        <v>-3.5080830538907863E-2</v>
      </c>
      <c r="J986" s="18" cm="1">
        <f t="array" ref="J986">IF(A986=MaxT,INDEX(NetCF,A986),INDEX(NetCF,A986)+(INDEX(BEL,(A986+1))*(1/POWER(1+INDEX(Yield,A986),1/12))))</f>
        <v>-0.40761355230721735</v>
      </c>
    </row>
    <row r="987" spans="1:10" x14ac:dyDescent="0.2">
      <c r="A987" s="5">
        <v>986</v>
      </c>
      <c r="B987" s="16">
        <f t="shared" si="16"/>
        <v>104</v>
      </c>
      <c r="C987" s="17" cm="1">
        <f t="array" ref="C987">IF(A987=1,1,INDEX(PolicyHoldersInforce,(A987-1))-INDEX(Deaths,(A987-1))-INDEX(Lapses,(A987-1)))</f>
        <v>2.1066877052076868E-6</v>
      </c>
      <c r="D987" s="17" cm="1">
        <f t="array" ref="D987">(INDEX(PolicyHoldersInforce,A987)-INDEX(Deaths,A987))*(1-POWER(1-INDEX(LapseRate,(DurationInforce+A987)),1/12))</f>
        <v>1.783546012532385E-8</v>
      </c>
      <c r="E987" s="17" cm="1">
        <f t="array" ref="E987">INDEX(PolicyHoldersInforce,A987)*(1-POWER(1-INDEX(Qx,INDEX(Age,A987),Gender+1),1/12))</f>
        <v>6.639327689740458E-8</v>
      </c>
      <c r="F987" s="18" cm="1">
        <f t="array" ref="F987">INDEX(Deaths,A987)*SumAssured</f>
        <v>3.3196638448702291E-2</v>
      </c>
      <c r="G987" s="18" cm="1">
        <f t="array" ref="G987">INDEX(PolicyHoldersInforce,A987)*Premium</f>
        <v>9.3958271652262829E-5</v>
      </c>
      <c r="H987" s="18" cm="1">
        <f t="array" ref="H987">INDEX(PolicyHoldersInforce,A987)*(Expense*(IF(A987=1,1,POWER(1+INDEX(Inflation,A987-1),(A987-1)/12))))</f>
        <v>5.7790767693695973E-4</v>
      </c>
      <c r="I987" s="18" cm="1">
        <f t="array" ref="I987">INDEX(PremiumsReceived,A987)-INDEX(ExpensesPaid,A987)-INDEX(DeathBenefitsPaid,A987)</f>
        <v>-3.368058785398699E-2</v>
      </c>
      <c r="J987" s="18" cm="1">
        <f t="array" ref="J987">IF(A987=MaxT,INDEX(NetCF,A987),INDEX(NetCF,A987)+(INDEX(BEL,(A987+1))*(1/POWER(1+INDEX(Yield,A987),1/12))))</f>
        <v>-0.37434604362876162</v>
      </c>
    </row>
    <row r="988" spans="1:10" x14ac:dyDescent="0.2">
      <c r="A988" s="5">
        <v>987</v>
      </c>
      <c r="B988" s="16">
        <f t="shared" si="16"/>
        <v>104</v>
      </c>
      <c r="C988" s="17" cm="1">
        <f t="array" ref="C988">IF(A988=1,1,INDEX(PolicyHoldersInforce,(A988-1))-INDEX(Deaths,(A988-1))-INDEX(Lapses,(A988-1)))</f>
        <v>2.0224589681849585E-6</v>
      </c>
      <c r="D988" s="17" cm="1">
        <f t="array" ref="D988">(INDEX(PolicyHoldersInforce,A988)-INDEX(Deaths,A988))*(1-POWER(1-INDEX(LapseRate,(DurationInforce+A988)),1/12))</f>
        <v>1.7122369961621981E-8</v>
      </c>
      <c r="E988" s="17" cm="1">
        <f t="array" ref="E988">INDEX(PolicyHoldersInforce,A988)*(1-POWER(1-INDEX(Qx,INDEX(Age,A988),Gender+1),1/12))</f>
        <v>6.3738767714081003E-8</v>
      </c>
      <c r="F988" s="18" cm="1">
        <f t="array" ref="F988">INDEX(Deaths,A988)*SumAssured</f>
        <v>3.1869383857040502E-2</v>
      </c>
      <c r="G988" s="18" cm="1">
        <f t="array" ref="G988">INDEX(PolicyHoldersInforce,A988)*Premium</f>
        <v>9.0201669981049154E-5</v>
      </c>
      <c r="H988" s="18" cm="1">
        <f t="array" ref="H988">INDEX(PolicyHoldersInforce,A988)*(Expense*(IF(A988=1,1,POWER(1+INDEX(Inflation,A988-1),(A988-1)/12))))</f>
        <v>5.5706233763765383E-4</v>
      </c>
      <c r="I988" s="18" cm="1">
        <f t="array" ref="I988">INDEX(PremiumsReceived,A988)-INDEX(ExpensesPaid,A988)-INDEX(DeathBenefitsPaid,A988)</f>
        <v>-3.2336244524697105E-2</v>
      </c>
      <c r="J988" s="18" cm="1">
        <f t="array" ref="J988">IF(A988=MaxT,INDEX(NetCF,A988),INDEX(NetCF,A988)+(INDEX(BEL,(A988+1))*(1/POWER(1+INDEX(Yield,A988),1/12))))</f>
        <v>-0.34232366210662402</v>
      </c>
    </row>
    <row r="989" spans="1:10" x14ac:dyDescent="0.2">
      <c r="A989" s="5">
        <v>988</v>
      </c>
      <c r="B989" s="16">
        <f t="shared" si="16"/>
        <v>104</v>
      </c>
      <c r="C989" s="17" cm="1">
        <f t="array" ref="C989">IF(A989=1,1,INDEX(PolicyHoldersInforce,(A989-1))-INDEX(Deaths,(A989-1))-INDEX(Lapses,(A989-1)))</f>
        <v>1.9415978305092554E-6</v>
      </c>
      <c r="D989" s="17" cm="1">
        <f t="array" ref="D989">(INDEX(PolicyHoldersInforce,A989)-INDEX(Deaths,A989))*(1-POWER(1-INDEX(LapseRate,(DurationInforce+A989)),1/12))</f>
        <v>1.6437790280856651E-8</v>
      </c>
      <c r="E989" s="17" cm="1">
        <f t="array" ref="E989">INDEX(PolicyHoldersInforce,A989)*(1-POWER(1-INDEX(Qx,INDEX(Age,A989),Gender+1),1/12))</f>
        <v>6.1190390044875004E-8</v>
      </c>
      <c r="F989" s="18" cm="1">
        <f t="array" ref="F989">INDEX(Deaths,A989)*SumAssured</f>
        <v>3.0595195022437502E-2</v>
      </c>
      <c r="G989" s="18" cm="1">
        <f t="array" ref="G989">INDEX(PolicyHoldersInforce,A989)*Premium</f>
        <v>8.6595263240712791E-5</v>
      </c>
      <c r="H989" s="18" cm="1">
        <f t="array" ref="H989">INDEX(PolicyHoldersInforce,A989)*(Expense*(IF(A989=1,1,POWER(1+INDEX(Inflation,A989-1),(A989-1)/12))))</f>
        <v>5.3696889727972543E-4</v>
      </c>
      <c r="I989" s="18" cm="1">
        <f t="array" ref="I989">INDEX(PremiumsReceived,A989)-INDEX(ExpensesPaid,A989)-INDEX(DeathBenefitsPaid,A989)</f>
        <v>-3.1045568656476515E-2</v>
      </c>
      <c r="J989" s="18" cm="1">
        <f t="array" ref="J989">IF(A989=MaxT,INDEX(NetCF,A989),INDEX(NetCF,A989)+(INDEX(BEL,(A989+1))*(1/POWER(1+INDEX(Yield,A989),1/12))))</f>
        <v>-0.31149629701162707</v>
      </c>
    </row>
    <row r="990" spans="1:10" x14ac:dyDescent="0.2">
      <c r="A990" s="5">
        <v>989</v>
      </c>
      <c r="B990" s="16">
        <f t="shared" si="16"/>
        <v>104</v>
      </c>
      <c r="C990" s="17" cm="1">
        <f t="array" ref="C990">IF(A990=1,1,INDEX(PolicyHoldersInforce,(A990-1))-INDEX(Deaths,(A990-1))-INDEX(Lapses,(A990-1)))</f>
        <v>1.8639696501835238E-6</v>
      </c>
      <c r="D990" s="17" cm="1">
        <f t="array" ref="D990">(INDEX(PolicyHoldersInforce,A990)-INDEX(Deaths,A990))*(1-POWER(1-INDEX(LapseRate,(DurationInforce+A990)),1/12))</f>
        <v>1.5780581188413333E-8</v>
      </c>
      <c r="E990" s="17" cm="1">
        <f t="array" ref="E990">INDEX(PolicyHoldersInforce,A990)*(1-POWER(1-INDEX(Qx,INDEX(Age,A990),Gender+1),1/12))</f>
        <v>5.8743900582451401E-8</v>
      </c>
      <c r="F990" s="18" cm="1">
        <f t="array" ref="F990">INDEX(Deaths,A990)*SumAssured</f>
        <v>2.9371950291225701E-2</v>
      </c>
      <c r="G990" s="18" cm="1">
        <f t="array" ref="G990">INDEX(PolicyHoldersInforce,A990)*Premium</f>
        <v>8.3133046398185158E-5</v>
      </c>
      <c r="H990" s="18" cm="1">
        <f t="array" ref="H990">INDEX(PolicyHoldersInforce,A990)*(Expense*(IF(A990=1,1,POWER(1+INDEX(Inflation,A990-1),(A990-1)/12))))</f>
        <v>5.176002345959257E-4</v>
      </c>
      <c r="I990" s="18" cm="1">
        <f t="array" ref="I990">INDEX(PremiumsReceived,A990)-INDEX(ExpensesPaid,A990)-INDEX(DeathBenefitsPaid,A990)</f>
        <v>-2.980641747942344E-2</v>
      </c>
      <c r="J990" s="18" cm="1">
        <f t="array" ref="J990">IF(A990=MaxT,INDEX(NetCF,A990),INDEX(NetCF,A990)+(INDEX(BEL,(A990+1))*(1/POWER(1+INDEX(Yield,A990),1/12))))</f>
        <v>-0.28181583645650654</v>
      </c>
    </row>
    <row r="991" spans="1:10" x14ac:dyDescent="0.2">
      <c r="A991" s="5">
        <v>990</v>
      </c>
      <c r="B991" s="16">
        <f t="shared" si="16"/>
        <v>104</v>
      </c>
      <c r="C991" s="17" cm="1">
        <f t="array" ref="C991">IF(A991=1,1,INDEX(PolicyHoldersInforce,(A991-1))-INDEX(Deaths,(A991-1))-INDEX(Lapses,(A991-1)))</f>
        <v>1.7894451684126591E-6</v>
      </c>
      <c r="D991" s="17" cm="1">
        <f t="array" ref="D991">(INDEX(PolicyHoldersInforce,A991)-INDEX(Deaths,A991))*(1-POWER(1-INDEX(LapseRate,(DurationInforce+A991)),1/12))</f>
        <v>1.5149648364483628E-8</v>
      </c>
      <c r="E991" s="17" cm="1">
        <f t="array" ref="E991">INDEX(PolicyHoldersInforce,A991)*(1-POWER(1-INDEX(Qx,INDEX(Age,A991),Gender+1),1/12))</f>
        <v>5.6395225673675206E-8</v>
      </c>
      <c r="F991" s="18" cm="1">
        <f t="array" ref="F991">INDEX(Deaths,A991)*SumAssured</f>
        <v>2.8197612836837603E-2</v>
      </c>
      <c r="G991" s="18" cm="1">
        <f t="array" ref="G991">INDEX(PolicyHoldersInforce,A991)*Premium</f>
        <v>7.98092545112046E-5</v>
      </c>
      <c r="H991" s="18" cm="1">
        <f t="array" ref="H991">INDEX(PolicyHoldersInforce,A991)*(Expense*(IF(A991=1,1,POWER(1+INDEX(Inflation,A991-1),(A991-1)/12))))</f>
        <v>4.9893020659294183E-4</v>
      </c>
      <c r="I991" s="18" cm="1">
        <f t="array" ref="I991">INDEX(PremiumsReceived,A991)-INDEX(ExpensesPaid,A991)-INDEX(DeathBenefitsPaid,A991)</f>
        <v>-2.8616733788919341E-2</v>
      </c>
      <c r="J991" s="18" cm="1">
        <f t="array" ref="J991">IF(A991=MaxT,INDEX(NetCF,A991),INDEX(NetCF,A991)+(INDEX(BEL,(A991+1))*(1/POWER(1+INDEX(Yield,A991),1/12))))</f>
        <v>-0.25323608756689681</v>
      </c>
    </row>
    <row r="992" spans="1:10" x14ac:dyDescent="0.2">
      <c r="A992" s="5">
        <v>991</v>
      </c>
      <c r="B992" s="16">
        <f t="shared" si="16"/>
        <v>104</v>
      </c>
      <c r="C992" s="17" cm="1">
        <f t="array" ref="C992">IF(A992=1,1,INDEX(PolicyHoldersInforce,(A992-1))-INDEX(Deaths,(A992-1))-INDEX(Lapses,(A992-1)))</f>
        <v>1.7179002943745005E-6</v>
      </c>
      <c r="D992" s="17" cm="1">
        <f t="array" ref="D992">(INDEX(PolicyHoldersInforce,A992)-INDEX(Deaths,A992))*(1-POWER(1-INDEX(LapseRate,(DurationInforce+A992)),1/12))</f>
        <v>1.4543941241911753E-8</v>
      </c>
      <c r="E992" s="17" cm="1">
        <f t="array" ref="E992">INDEX(PolicyHoldersInforce,A992)*(1-POWER(1-INDEX(Qx,INDEX(Age,A992),Gender+1),1/12))</f>
        <v>5.4140454536565864E-8</v>
      </c>
      <c r="F992" s="18" cm="1">
        <f t="array" ref="F992">INDEX(Deaths,A992)*SumAssured</f>
        <v>2.7070227268282933E-2</v>
      </c>
      <c r="G992" s="18" cm="1">
        <f t="array" ref="G992">INDEX(PolicyHoldersInforce,A992)*Premium</f>
        <v>7.6618353129102718E-5</v>
      </c>
      <c r="H992" s="18" cm="1">
        <f t="array" ref="H992">INDEX(PolicyHoldersInforce,A992)*(Expense*(IF(A992=1,1,POWER(1+INDEX(Inflation,A992-1),(A992-1)/12))))</f>
        <v>4.8093361326470086E-4</v>
      </c>
      <c r="I992" s="18" cm="1">
        <f t="array" ref="I992">INDEX(PremiumsReceived,A992)-INDEX(ExpensesPaid,A992)-INDEX(DeathBenefitsPaid,A992)</f>
        <v>-2.7474542528418532E-2</v>
      </c>
      <c r="J992" s="18" cm="1">
        <f t="array" ref="J992">IF(A992=MaxT,INDEX(NetCF,A992),INDEX(NetCF,A992)+(INDEX(BEL,(A992+1))*(1/POWER(1+INDEX(Yield,A992),1/12))))</f>
        <v>-0.22571269984044648</v>
      </c>
    </row>
    <row r="993" spans="1:10" x14ac:dyDescent="0.2">
      <c r="A993" s="5">
        <v>992</v>
      </c>
      <c r="B993" s="16">
        <f t="shared" si="16"/>
        <v>104</v>
      </c>
      <c r="C993" s="17" cm="1">
        <f t="array" ref="C993">IF(A993=1,1,INDEX(PolicyHoldersInforce,(A993-1))-INDEX(Deaths,(A993-1))-INDEX(Lapses,(A993-1)))</f>
        <v>1.6492158985960229E-6</v>
      </c>
      <c r="D993" s="17" cm="1">
        <f t="array" ref="D993">(INDEX(PolicyHoldersInforce,A993)-INDEX(Deaths,A993))*(1-POWER(1-INDEX(LapseRate,(DurationInforce+A993)),1/12))</f>
        <v>1.3962451256893667E-8</v>
      </c>
      <c r="E993" s="17" cm="1">
        <f t="array" ref="E993">INDEX(PolicyHoldersInforce,A993)*(1-POWER(1-INDEX(Qx,INDEX(Age,A993),Gender+1),1/12))</f>
        <v>5.197583274844857E-8</v>
      </c>
      <c r="F993" s="18" cm="1">
        <f t="array" ref="F993">INDEX(Deaths,A993)*SumAssured</f>
        <v>2.5987916374224287E-2</v>
      </c>
      <c r="G993" s="18" cm="1">
        <f t="array" ref="G993">INDEX(PolicyHoldersInforce,A993)*Premium</f>
        <v>7.3555029077382628E-5</v>
      </c>
      <c r="H993" s="18" cm="1">
        <f t="array" ref="H993">INDEX(PolicyHoldersInforce,A993)*(Expense*(IF(A993=1,1,POWER(1+INDEX(Inflation,A993-1),(A993-1)/12))))</f>
        <v>4.6358616357848105E-4</v>
      </c>
      <c r="I993" s="18" cm="1">
        <f t="array" ref="I993">INDEX(PremiumsReceived,A993)-INDEX(ExpensesPaid,A993)-INDEX(DeathBenefitsPaid,A993)</f>
        <v>-2.6377947508725384E-2</v>
      </c>
      <c r="J993" s="18" cm="1">
        <f t="array" ref="J993">IF(A993=MaxT,INDEX(NetCF,A993),INDEX(NetCF,A993)+(INDEX(BEL,(A993+1))*(1/POWER(1+INDEX(Yield,A993),1/12))))</f>
        <v>-0.19920309156672469</v>
      </c>
    </row>
    <row r="994" spans="1:10" x14ac:dyDescent="0.2">
      <c r="A994" s="5">
        <v>993</v>
      </c>
      <c r="B994" s="16">
        <f t="shared" si="16"/>
        <v>104</v>
      </c>
      <c r="C994" s="17" cm="1">
        <f t="array" ref="C994">IF(A994=1,1,INDEX(PolicyHoldersInforce,(A994-1))-INDEX(Deaths,(A994-1))-INDEX(Lapses,(A994-1)))</f>
        <v>1.5832776145906806E-6</v>
      </c>
      <c r="D994" s="17" cm="1">
        <f t="array" ref="D994">(INDEX(PolicyHoldersInforce,A994)-INDEX(Deaths,A994))*(1-POWER(1-INDEX(LapseRate,(DurationInforce+A994)),1/12))</f>
        <v>1.3404210169616034E-8</v>
      </c>
      <c r="E994" s="17" cm="1">
        <f t="array" ref="E994">INDEX(PolicyHoldersInforce,A994)*(1-POWER(1-INDEX(Qx,INDEX(Age,A994),Gender+1),1/12))</f>
        <v>4.9897755994459633E-8</v>
      </c>
      <c r="F994" s="18" cm="1">
        <f t="array" ref="F994">INDEX(Deaths,A994)*SumAssured</f>
        <v>2.4948877997229817E-2</v>
      </c>
      <c r="G994" s="18" cm="1">
        <f t="array" ref="G994">INDEX(PolicyHoldersInforce,A994)*Premium</f>
        <v>7.0614181610744359E-5</v>
      </c>
      <c r="H994" s="18" cm="1">
        <f t="array" ref="H994">INDEX(PolicyHoldersInforce,A994)*(Expense*(IF(A994=1,1,POWER(1+INDEX(Inflation,A994-1),(A994-1)/12))))</f>
        <v>4.4686444268791199E-4</v>
      </c>
      <c r="I994" s="18" cm="1">
        <f t="array" ref="I994">INDEX(PremiumsReceived,A994)-INDEX(ExpensesPaid,A994)-INDEX(DeathBenefitsPaid,A994)</f>
        <v>-2.5325128258306986E-2</v>
      </c>
      <c r="J994" s="18" cm="1">
        <f t="array" ref="J994">IF(A994=MaxT,INDEX(NetCF,A994),INDEX(NetCF,A994)+(INDEX(BEL,(A994+1))*(1/POWER(1+INDEX(Yield,A994),1/12))))</f>
        <v>-0.17366637918566433</v>
      </c>
    </row>
    <row r="995" spans="1:10" x14ac:dyDescent="0.2">
      <c r="A995" s="5">
        <v>994</v>
      </c>
      <c r="B995" s="16">
        <f t="shared" si="16"/>
        <v>104</v>
      </c>
      <c r="C995" s="17" cm="1">
        <f t="array" ref="C995">IF(A995=1,1,INDEX(PolicyHoldersInforce,(A995-1))-INDEX(Deaths,(A995-1))-INDEX(Lapses,(A995-1)))</f>
        <v>1.519975648426605E-6</v>
      </c>
      <c r="D995" s="17" cm="1">
        <f t="array" ref="D995">(INDEX(PolicyHoldersInforce,A995)-INDEX(Deaths,A995))*(1-POWER(1-INDEX(LapseRate,(DurationInforce+A995)),1/12))</f>
        <v>1.2868288452038694E-8</v>
      </c>
      <c r="E995" s="17" cm="1">
        <f t="array" ref="E995">INDEX(PolicyHoldersInforce,A995)*(1-POWER(1-INDEX(Qx,INDEX(Age,A995),Gender+1),1/12))</f>
        <v>4.7902764065996618E-8</v>
      </c>
      <c r="F995" s="18" cm="1">
        <f t="array" ref="F995">INDEX(Deaths,A995)*SumAssured</f>
        <v>2.3951382032998309E-2</v>
      </c>
      <c r="G995" s="18" cm="1">
        <f t="array" ref="G995">INDEX(PolicyHoldersInforce,A995)*Premium</f>
        <v>6.779091391982659E-5</v>
      </c>
      <c r="H995" s="18" cm="1">
        <f t="array" ref="H995">INDEX(PolicyHoldersInforce,A995)*(Expense*(IF(A995=1,1,POWER(1+INDEX(Inflation,A995-1),(A995-1)/12))))</f>
        <v>4.307458803286147E-4</v>
      </c>
      <c r="I995" s="18" cm="1">
        <f t="array" ref="I995">INDEX(PremiumsReceived,A995)-INDEX(ExpensesPaid,A995)-INDEX(DeathBenefitsPaid,A995)</f>
        <v>-2.4314336999407098E-2</v>
      </c>
      <c r="J995" s="18" cm="1">
        <f t="array" ref="J995">IF(A995=MaxT,INDEX(NetCF,A995),INDEX(NetCF,A995)+(INDEX(BEL,(A995+1))*(1/POWER(1+INDEX(Yield,A995),1/12))))</f>
        <v>-0.1490633094671725</v>
      </c>
    </row>
    <row r="996" spans="1:10" x14ac:dyDescent="0.2">
      <c r="A996" s="5">
        <v>995</v>
      </c>
      <c r="B996" s="16">
        <f t="shared" si="16"/>
        <v>104</v>
      </c>
      <c r="C996" s="17" cm="1">
        <f t="array" ref="C996">IF(A996=1,1,INDEX(PolicyHoldersInforce,(A996-1))-INDEX(Deaths,(A996-1))-INDEX(Lapses,(A996-1)))</f>
        <v>1.4592045959085697E-6</v>
      </c>
      <c r="D996" s="17" cm="1">
        <f t="array" ref="D996">(INDEX(PolicyHoldersInforce,A996)-INDEX(Deaths,A996))*(1-POWER(1-INDEX(LapseRate,(DurationInforce+A996)),1/12))</f>
        <v>1.2353793740136188E-8</v>
      </c>
      <c r="E996" s="17" cm="1">
        <f t="array" ref="E996">INDEX(PolicyHoldersInforce,A996)*(1-POWER(1-INDEX(Qx,INDEX(Age,A996),Gender+1),1/12))</f>
        <v>4.5987535099119976E-8</v>
      </c>
      <c r="F996" s="18" cm="1">
        <f t="array" ref="F996">INDEX(Deaths,A996)*SumAssured</f>
        <v>2.299376754955999E-2</v>
      </c>
      <c r="G996" s="18" cm="1">
        <f t="array" ref="G996">INDEX(PolicyHoldersInforce,A996)*Premium</f>
        <v>6.5080524977522209E-5</v>
      </c>
      <c r="H996" s="18" cm="1">
        <f t="array" ref="H996">INDEX(PolicyHoldersInforce,A996)*(Expense*(IF(A996=1,1,POWER(1+INDEX(Inflation,A996-1),(A996-1)/12))))</f>
        <v>4.1520872035382534E-4</v>
      </c>
      <c r="I996" s="18" cm="1">
        <f t="array" ref="I996">INDEX(PremiumsReceived,A996)-INDEX(ExpensesPaid,A996)-INDEX(DeathBenefitsPaid,A996)</f>
        <v>-2.3343895744936293E-2</v>
      </c>
      <c r="J996" s="18" cm="1">
        <f t="array" ref="J996">IF(A996=MaxT,INDEX(NetCF,A996),INDEX(NetCF,A996)+(INDEX(BEL,(A996+1))*(1/POWER(1+INDEX(Yield,A996),1/12))))</f>
        <v>-0.12535619439922685</v>
      </c>
    </row>
    <row r="997" spans="1:10" x14ac:dyDescent="0.2">
      <c r="A997" s="5">
        <v>996</v>
      </c>
      <c r="B997" s="16">
        <f t="shared" si="16"/>
        <v>105</v>
      </c>
      <c r="C997" s="17" cm="1">
        <f t="array" ref="C997">IF(A997=1,1,INDEX(PolicyHoldersInforce,(A997-1))-INDEX(Deaths,(A997-1))-INDEX(Lapses,(A997-1)))</f>
        <v>1.4008632670693134E-6</v>
      </c>
      <c r="D997" s="17" cm="1">
        <f t="array" ref="D997">(INDEX(PolicyHoldersInforce,A997)-INDEX(Deaths,A997))*(1-POWER(1-INDEX(LapseRate,(DurationInforce+A997)),1/12))</f>
        <v>1.1859869348021136E-8</v>
      </c>
      <c r="E997" s="17" cm="1">
        <f t="array" ref="E997">INDEX(PolicyHoldersInforce,A997)*(1-POWER(1-INDEX(Qx,INDEX(Age,A997),Gender+1),1/12))</f>
        <v>4.4148880043312635E-8</v>
      </c>
      <c r="F997" s="18" cm="1">
        <f t="array" ref="F997">INDEX(Deaths,A997)*SumAssured</f>
        <v>2.2074440021656316E-2</v>
      </c>
      <c r="G997" s="18" cm="1">
        <f t="array" ref="G997">INDEX(PolicyHoldersInforce,A997)*Premium</f>
        <v>6.2478501711291375E-5</v>
      </c>
      <c r="H997" s="18" cm="1">
        <f t="array" ref="H997">INDEX(PolicyHoldersInforce,A997)*(Expense*(IF(A997=1,1,POWER(1+INDEX(Inflation,A997-1),(A997-1)/12))))</f>
        <v>4.0023199136887661E-4</v>
      </c>
      <c r="I997" s="18" cm="1">
        <f t="array" ref="I997">INDEX(PremiumsReceived,A997)-INDEX(ExpensesPaid,A997)-INDEX(DeathBenefitsPaid,A997)</f>
        <v>-2.2412193511313901E-2</v>
      </c>
      <c r="J997" s="18" cm="1">
        <f t="array" ref="J997">IF(A997=MaxT,INDEX(NetCF,A997),INDEX(NetCF,A997)+(INDEX(BEL,(A997+1))*(1/POWER(1+INDEX(Yield,A997),1/12))))</f>
        <v>-0.1025088486762772</v>
      </c>
    </row>
    <row r="998" spans="1:10" x14ac:dyDescent="0.2">
      <c r="A998" s="5">
        <v>997</v>
      </c>
      <c r="B998" s="16">
        <f t="shared" si="16"/>
        <v>105</v>
      </c>
      <c r="C998" s="17" cm="1">
        <f t="array" ref="C998">IF(A998=1,1,INDEX(PolicyHoldersInforce,(A998-1))-INDEX(Deaths,(A998-1))-INDEX(Lapses,(A998-1)))</f>
        <v>1.3448545176779797E-6</v>
      </c>
      <c r="D998" s="17" cm="1">
        <f t="array" ref="D998">(INDEX(PolicyHoldersInforce,A998)-INDEX(Deaths,A998))*(1-POWER(1-INDEX(LapseRate,(DurationInforce+A998)),1/12))</f>
        <v>1.1385692841475325E-8</v>
      </c>
      <c r="E998" s="17" cm="1">
        <f t="array" ref="E998">INDEX(PolicyHoldersInforce,A998)*(1-POWER(1-INDEX(Qx,INDEX(Age,A998),Gender+1),1/12))</f>
        <v>4.2383737351387373E-8</v>
      </c>
      <c r="F998" s="18" cm="1">
        <f t="array" ref="F998">INDEX(Deaths,A998)*SumAssured</f>
        <v>2.1191868675693688E-2</v>
      </c>
      <c r="G998" s="18" cm="1">
        <f t="array" ref="G998">INDEX(PolicyHoldersInforce,A998)*Premium</f>
        <v>5.9980511488437893E-5</v>
      </c>
      <c r="H998" s="18" cm="1">
        <f t="array" ref="H998">INDEX(PolicyHoldersInforce,A998)*(Expense*(IF(A998=1,1,POWER(1+INDEX(Inflation,A998-1),(A998-1)/12))))</f>
        <v>3.8579547842490329E-4</v>
      </c>
      <c r="I998" s="18" cm="1">
        <f t="array" ref="I998">INDEX(PremiumsReceived,A998)-INDEX(ExpensesPaid,A998)-INDEX(DeathBenefitsPaid,A998)</f>
        <v>-2.1517683642630153E-2</v>
      </c>
      <c r="J998" s="18" cm="1">
        <f t="array" ref="J998">IF(A998=MaxT,INDEX(NetCF,A998),INDEX(NetCF,A998)+(INDEX(BEL,(A998+1))*(1/POWER(1+INDEX(Yield,A998),1/12))))</f>
        <v>-8.0486529684093602E-2</v>
      </c>
    </row>
    <row r="999" spans="1:10" x14ac:dyDescent="0.2">
      <c r="A999" s="5">
        <v>998</v>
      </c>
      <c r="B999" s="16">
        <f t="shared" si="16"/>
        <v>105</v>
      </c>
      <c r="C999" s="17" cm="1">
        <f t="array" ref="C999">IF(A999=1,1,INDEX(PolicyHoldersInforce,(A999-1))-INDEX(Deaths,(A999-1))-INDEX(Lapses,(A999-1)))</f>
        <v>1.291085087485117E-6</v>
      </c>
      <c r="D999" s="17" cm="1">
        <f t="array" ref="D999">(INDEX(PolicyHoldersInforce,A999)-INDEX(Deaths,A999))*(1-POWER(1-INDEX(LapseRate,(DurationInforce+A999)),1/12))</f>
        <v>1.0930474668513309E-8</v>
      </c>
      <c r="E999" s="17" cm="1">
        <f t="array" ref="E999">INDEX(PolicyHoldersInforce,A999)*(1-POWER(1-INDEX(Qx,INDEX(Age,A999),Gender+1),1/12))</f>
        <v>4.0689167881700138E-8</v>
      </c>
      <c r="F999" s="18" cm="1">
        <f t="array" ref="F999">INDEX(Deaths,A999)*SumAssured</f>
        <v>2.0344583940850067E-2</v>
      </c>
      <c r="G999" s="18" cm="1">
        <f t="array" ref="G999">INDEX(PolicyHoldersInforce,A999)*Premium</f>
        <v>5.7582394901836219E-5</v>
      </c>
      <c r="H999" s="18" cm="1">
        <f t="array" ref="H999">INDEX(PolicyHoldersInforce,A999)*(Expense*(IF(A999=1,1,POWER(1+INDEX(Inflation,A999-1),(A999-1)/12))))</f>
        <v>3.7187969573357566E-4</v>
      </c>
      <c r="I999" s="18" cm="1">
        <f t="array" ref="I999">INDEX(PremiumsReceived,A999)-INDEX(ExpensesPaid,A999)-INDEX(DeathBenefitsPaid,A999)</f>
        <v>-2.0658881241681807E-2</v>
      </c>
      <c r="J999" s="18" cm="1">
        <f t="array" ref="J999">IF(A999=MaxT,INDEX(NetCF,A999),INDEX(NetCF,A999)+(INDEX(BEL,(A999+1))*(1/POWER(1+INDEX(Yield,A999),1/12))))</f>
        <v>-5.9255879881350199E-2</v>
      </c>
    </row>
    <row r="1000" spans="1:10" x14ac:dyDescent="0.2">
      <c r="A1000" s="5">
        <v>999</v>
      </c>
      <c r="B1000" s="16">
        <f t="shared" si="16"/>
        <v>105</v>
      </c>
      <c r="C1000" s="17" cm="1">
        <f t="array" ref="C1000">IF(A1000=1,1,INDEX(PolicyHoldersInforce,(A1000-1))-INDEX(Deaths,(A1000-1))-INDEX(Lapses,(A1000-1)))</f>
        <v>1.2394654449349035E-6</v>
      </c>
      <c r="D1000" s="17" cm="1">
        <f t="array" ref="D1000">(INDEX(PolicyHoldersInforce,A1000)-INDEX(Deaths,A1000))*(1-POWER(1-INDEX(LapseRate,(DurationInforce+A1000)),1/12))</f>
        <v>1.0493456844698251E-8</v>
      </c>
      <c r="E1000" s="17" cm="1">
        <f t="array" ref="E1000">INDEX(PolicyHoldersInforce,A1000)*(1-POWER(1-INDEX(Qx,INDEX(Age,A1000),Gender+1),1/12))</f>
        <v>3.9062350004181128E-8</v>
      </c>
      <c r="F1000" s="18" cm="1">
        <f t="array" ref="F1000">INDEX(Deaths,A1000)*SumAssured</f>
        <v>1.9531175002090565E-2</v>
      </c>
      <c r="G1000" s="18" cm="1">
        <f t="array" ref="G1000">INDEX(PolicyHoldersInforce,A1000)*Premium</f>
        <v>5.5280158844096696E-5</v>
      </c>
      <c r="H1000" s="18" cm="1">
        <f t="array" ref="H1000">INDEX(PolicyHoldersInforce,A1000)*(Expense*(IF(A1000=1,1,POWER(1+INDEX(Inflation,A1000-1),(A1000-1)/12))))</f>
        <v>3.5846586036600238E-4</v>
      </c>
      <c r="I1000" s="18" cm="1">
        <f t="array" ref="I1000">INDEX(PremiumsReceived,A1000)-INDEX(ExpensesPaid,A1000)-INDEX(DeathBenefitsPaid,A1000)</f>
        <v>-1.9834360703612469E-2</v>
      </c>
      <c r="J1000" s="18" cm="1">
        <f t="array" ref="J1000">IF(A1000=MaxT,INDEX(NetCF,A1000),INDEX(NetCF,A1000)+(INDEX(BEL,(A1000+1))*(1/POWER(1+INDEX(Yield,A1000),1/12))))</f>
        <v>-3.8784871482217452E-2</v>
      </c>
    </row>
    <row r="1001" spans="1:10" x14ac:dyDescent="0.2">
      <c r="A1001" s="5">
        <v>1000</v>
      </c>
      <c r="B1001" s="16">
        <f t="shared" si="16"/>
        <v>105</v>
      </c>
      <c r="C1001" s="17" cm="1">
        <f t="array" ref="C1001">IF(A1001=1,1,INDEX(PolicyHoldersInforce,(A1001-1))-INDEX(Deaths,(A1001-1))-INDEX(Lapses,(A1001-1)))</f>
        <v>1.1899096380860241E-6</v>
      </c>
      <c r="D1001" s="17" cm="1">
        <f t="array" ref="D1001">(INDEX(PolicyHoldersInforce,A1001)-INDEX(Deaths,A1001))*(1-POWER(1-INDEX(LapseRate,(DurationInforce+A1001)),1/12))</f>
        <v>1.0073911691020951E-8</v>
      </c>
      <c r="E1001" s="17" cm="1">
        <f t="array" ref="E1001">INDEX(PolicyHoldersInforce,A1001)*(1-POWER(1-INDEX(Qx,INDEX(Age,A1001),Gender+1),1/12))</f>
        <v>3.7500574902034419E-8</v>
      </c>
      <c r="F1001" s="18" cm="1">
        <f t="array" ref="F1001">INDEX(Deaths,A1001)*SumAssured</f>
        <v>1.8750287451017211E-2</v>
      </c>
      <c r="G1001" s="18" cm="1">
        <f t="array" ref="G1001">INDEX(PolicyHoldersInforce,A1001)*Premium</f>
        <v>5.3069969858636676E-5</v>
      </c>
      <c r="H1001" s="18" cm="1">
        <f t="array" ref="H1001">INDEX(PolicyHoldersInforce,A1001)*(Expense*(IF(A1001=1,1,POWER(1+INDEX(Inflation,A1001-1),(A1001-1)/12))))</f>
        <v>3.4553586690034681E-4</v>
      </c>
      <c r="I1001" s="18" cm="1">
        <f t="array" ref="I1001">INDEX(PremiumsReceived,A1001)-INDEX(ExpensesPaid,A1001)-INDEX(DeathBenefitsPaid,A1001)</f>
        <v>-1.9042753348058921E-2</v>
      </c>
      <c r="J1001" s="18" cm="1">
        <f t="array" ref="J1001">IF(A1001=MaxT,INDEX(NetCF,A1001),INDEX(NetCF,A1001)+(INDEX(BEL,(A1001+1))*(1/POWER(1+INDEX(Yield,A1001),1/12))))</f>
        <v>-1.9042753348058921E-2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Model</vt:lpstr>
      <vt:lpstr>Products</vt:lpstr>
      <vt:lpstr>InstanceVariables</vt:lpstr>
      <vt:lpstr>SingleVariables</vt:lpstr>
      <vt:lpstr>SeriesVariables</vt:lpstr>
      <vt:lpstr>TableVariables</vt:lpstr>
      <vt:lpstr>Functions</vt:lpstr>
      <vt:lpstr>Age</vt:lpstr>
      <vt:lpstr>AgeAtInception</vt:lpstr>
      <vt:lpstr>BEL</vt:lpstr>
      <vt:lpstr>DeathBenefitsPaid</vt:lpstr>
      <vt:lpstr>Deaths</vt:lpstr>
      <vt:lpstr>DurationInforce</vt:lpstr>
      <vt:lpstr>Expense</vt:lpstr>
      <vt:lpstr>ExpensesPaid</vt:lpstr>
      <vt:lpstr>Gender</vt:lpstr>
      <vt:lpstr>Inflation</vt:lpstr>
      <vt:lpstr>LapseRate</vt:lpstr>
      <vt:lpstr>Lapses</vt:lpstr>
      <vt:lpstr>Life</vt:lpstr>
      <vt:lpstr>MaxT</vt:lpstr>
      <vt:lpstr>Model_ID</vt:lpstr>
      <vt:lpstr>Model_Name</vt:lpstr>
      <vt:lpstr>Model_Version</vt:lpstr>
      <vt:lpstr>NetCF</vt:lpstr>
      <vt:lpstr>PolicyHoldersInforce</vt:lpstr>
      <vt:lpstr>Premium</vt:lpstr>
      <vt:lpstr>PremiumsReceived</vt:lpstr>
      <vt:lpstr>Qx</vt:lpstr>
      <vt:lpstr>SumAssured</vt:lpstr>
      <vt:lpstr>Yield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 Farnaby</cp:lastModifiedBy>
  <dcterms:created xsi:type="dcterms:W3CDTF">2022-03-24T08:56:11Z</dcterms:created>
  <dcterms:modified xsi:type="dcterms:W3CDTF">2022-10-03T04:53:36Z</dcterms:modified>
</cp:coreProperties>
</file>